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3.3  Formidling\Internett\Biomassestatistikk\01 BIO Publisering\02 BIO Tabeller Produksjonsområde\"/>
    </mc:Choice>
  </mc:AlternateContent>
  <xr:revisionPtr revIDLastSave="0" documentId="13_ncr:1_{8A1DCA5A-5285-4414-8D3A-B773D5D4DD35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4" i="12" l="1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B34" i="11"/>
  <c r="Y34" i="10"/>
  <c r="X34" i="10"/>
  <c r="W34" i="10"/>
  <c r="V34" i="10"/>
  <c r="U34" i="10"/>
  <c r="T34" i="10"/>
  <c r="S34" i="10"/>
  <c r="R34" i="10"/>
  <c r="Q34" i="10"/>
  <c r="P34" i="10"/>
  <c r="O34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B34" i="10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Y34" i="6"/>
  <c r="X34" i="6"/>
  <c r="W34" i="6"/>
  <c r="V34" i="6"/>
  <c r="U34" i="6"/>
  <c r="E12" i="6" s="1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E11" i="11" l="1"/>
  <c r="B12" i="12"/>
  <c r="C12" i="12"/>
  <c r="B11" i="12"/>
  <c r="C11" i="12"/>
  <c r="D11" i="12"/>
  <c r="E11" i="12"/>
  <c r="E12" i="12"/>
  <c r="D12" i="10"/>
  <c r="D12" i="12"/>
  <c r="E12" i="11"/>
  <c r="C11" i="11"/>
  <c r="B12" i="10"/>
  <c r="C11" i="10"/>
  <c r="C12" i="10"/>
  <c r="D12" i="9"/>
  <c r="D11" i="8"/>
  <c r="D12" i="8"/>
  <c r="D11" i="11"/>
  <c r="B11" i="11"/>
  <c r="D11" i="10"/>
  <c r="D13" i="10" s="1"/>
  <c r="E11" i="10"/>
  <c r="D11" i="9"/>
  <c r="C12" i="11"/>
  <c r="E11" i="6"/>
  <c r="B11" i="6"/>
  <c r="C12" i="6"/>
  <c r="B12" i="11"/>
  <c r="B13" i="11" s="1"/>
  <c r="D12" i="11"/>
  <c r="E11" i="9"/>
  <c r="C12" i="9"/>
  <c r="D11" i="6"/>
  <c r="E12" i="10"/>
  <c r="B11" i="10"/>
  <c r="B11" i="9"/>
  <c r="B12" i="9"/>
  <c r="B13" i="9" s="1"/>
  <c r="E12" i="9"/>
  <c r="C11" i="9"/>
  <c r="C13" i="9" s="1"/>
  <c r="E11" i="8"/>
  <c r="B12" i="8"/>
  <c r="C11" i="6"/>
  <c r="C13" i="6" s="1"/>
  <c r="B12" i="6"/>
  <c r="B13" i="6" s="1"/>
  <c r="E12" i="8"/>
  <c r="E11" i="7"/>
  <c r="E12" i="7"/>
  <c r="B12" i="7"/>
  <c r="E13" i="6"/>
  <c r="B11" i="8"/>
  <c r="C11" i="8"/>
  <c r="C12" i="8"/>
  <c r="D13" i="8"/>
  <c r="B11" i="7"/>
  <c r="C11" i="7"/>
  <c r="C12" i="7"/>
  <c r="D11" i="7"/>
  <c r="D12" i="7"/>
  <c r="D12" i="6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C13" i="12" l="1"/>
  <c r="E13" i="11"/>
  <c r="E13" i="12"/>
  <c r="B13" i="12"/>
  <c r="D13" i="12"/>
  <c r="C13" i="11"/>
  <c r="C13" i="10"/>
  <c r="B13" i="10"/>
  <c r="E13" i="10"/>
  <c r="D13" i="9"/>
  <c r="D13" i="11"/>
  <c r="E13" i="9"/>
  <c r="E13" i="8"/>
  <c r="D13" i="7"/>
  <c r="D13" i="6"/>
  <c r="B13" i="8"/>
  <c r="B13" i="7"/>
  <c r="B12" i="5"/>
  <c r="B11" i="5"/>
  <c r="E11" i="5"/>
  <c r="E12" i="5"/>
  <c r="E13" i="7"/>
  <c r="C11" i="5"/>
  <c r="C13" i="8"/>
  <c r="C13" i="7"/>
  <c r="C12" i="5"/>
  <c r="C13" i="5" s="1"/>
  <c r="D12" i="5"/>
  <c r="D11" i="5"/>
  <c r="Y34" i="4"/>
  <c r="X34" i="4"/>
  <c r="W34" i="4"/>
  <c r="V34" i="4"/>
  <c r="U34" i="4"/>
  <c r="E12" i="4" s="1"/>
  <c r="T34" i="4"/>
  <c r="S34" i="4"/>
  <c r="R34" i="4"/>
  <c r="Q34" i="4"/>
  <c r="P34" i="4"/>
  <c r="O34" i="4"/>
  <c r="N34" i="4"/>
  <c r="B12" i="4" s="1"/>
  <c r="M34" i="4"/>
  <c r="L34" i="4"/>
  <c r="K34" i="4"/>
  <c r="J34" i="4"/>
  <c r="I34" i="4"/>
  <c r="H34" i="4"/>
  <c r="G34" i="4"/>
  <c r="F34" i="4"/>
  <c r="B11" i="4" s="1"/>
  <c r="B13" i="4" s="1"/>
  <c r="E34" i="4"/>
  <c r="D34" i="4"/>
  <c r="C34" i="4"/>
  <c r="B34" i="4"/>
  <c r="E13" i="5" l="1"/>
  <c r="D13" i="5"/>
  <c r="B13" i="5"/>
  <c r="E11" i="4"/>
  <c r="E13" i="4" s="1"/>
  <c r="C11" i="4"/>
  <c r="C13" i="4" s="1"/>
  <c r="C12" i="4"/>
  <c r="D12" i="4"/>
  <c r="D11" i="4"/>
  <c r="D13" i="4" s="1"/>
  <c r="Y34" i="3"/>
  <c r="X34" i="3"/>
  <c r="W34" i="3"/>
  <c r="V34" i="3"/>
  <c r="U34" i="3"/>
  <c r="E12" i="3" s="1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D11" i="3" s="1"/>
  <c r="G34" i="3"/>
  <c r="F34" i="3"/>
  <c r="E34" i="3"/>
  <c r="E11" i="3" s="1"/>
  <c r="E13" i="3" s="1"/>
  <c r="D34" i="3"/>
  <c r="C34" i="3"/>
  <c r="B34" i="3"/>
  <c r="D12" i="3"/>
  <c r="B12" i="3" l="1"/>
  <c r="C12" i="3"/>
  <c r="B11" i="3"/>
  <c r="B13" i="3" s="1"/>
  <c r="C11" i="3"/>
  <c r="D13" i="3"/>
  <c r="Y34" i="2"/>
  <c r="X34" i="2"/>
  <c r="W34" i="2"/>
  <c r="V34" i="2"/>
  <c r="U34" i="2"/>
  <c r="E12" i="2" s="1"/>
  <c r="T34" i="2"/>
  <c r="S34" i="2"/>
  <c r="C12" i="2" s="1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C11" i="2" s="1"/>
  <c r="C13" i="2" s="1"/>
  <c r="B34" i="2"/>
  <c r="B11" i="2" s="1"/>
  <c r="B12" i="2"/>
  <c r="E11" i="2" l="1"/>
  <c r="E13" i="2" s="1"/>
  <c r="C13" i="3"/>
  <c r="D12" i="2"/>
  <c r="D11" i="2"/>
  <c r="B13" i="2"/>
  <c r="Y34" i="1"/>
  <c r="X34" i="1"/>
  <c r="W34" i="1"/>
  <c r="V34" i="1"/>
  <c r="U34" i="1"/>
  <c r="T34" i="1"/>
  <c r="D12" i="1" s="1"/>
  <c r="S34" i="1"/>
  <c r="C12" i="1" s="1"/>
  <c r="R34" i="1"/>
  <c r="B12" i="1" s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D11" i="1" s="1"/>
  <c r="C34" i="1"/>
  <c r="C11" i="1" s="1"/>
  <c r="B34" i="1"/>
  <c r="D13" i="2" l="1"/>
  <c r="E11" i="1"/>
  <c r="E13" i="1" s="1"/>
  <c r="E12" i="1"/>
  <c r="D13" i="1"/>
  <c r="B11" i="1"/>
  <c r="B13" i="1" s="1"/>
  <c r="C13" i="1"/>
</calcChain>
</file>

<file path=xl/sharedStrings.xml><?xml version="1.0" encoding="utf-8"?>
<sst xmlns="http://schemas.openxmlformats.org/spreadsheetml/2006/main" count="817" uniqueCount="70">
  <si>
    <t>Innrapporterte tall slått sammen for art, produksjonsområde, måned og utsettsår</t>
  </si>
  <si>
    <t>Kilde: Fiskeridirektoratet, månedsrapportering fra oppdretter</t>
  </si>
  <si>
    <t>Totalt</t>
  </si>
  <si>
    <t>Art</t>
  </si>
  <si>
    <t>Utsett</t>
  </si>
  <si>
    <t>Uttak</t>
  </si>
  <si>
    <t>Svinn</t>
  </si>
  <si>
    <t>UB</t>
  </si>
  <si>
    <t>Laks</t>
  </si>
  <si>
    <t>Regnbueørret</t>
  </si>
  <si>
    <t>Tidligere utsett</t>
  </si>
  <si>
    <t>Fjorårets utsett</t>
  </si>
  <si>
    <t>Årets utsett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</si>
  <si>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</si>
  <si>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</si>
  <si>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</si>
  <si>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</si>
  <si>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</si>
  <si>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</si>
  <si>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</si>
  <si>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</si>
  <si>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</si>
  <si>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</si>
  <si>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</si>
  <si>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</si>
  <si>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</si>
  <si>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</si>
  <si>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</si>
  <si>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</t>
  </si>
  <si>
    <t>Utsett = rapportert utsett av smolt/settefisk i løpet av måneden</t>
  </si>
  <si>
    <t>Uttak = rapportert uttak av fisk i løpet av måneden</t>
  </si>
  <si>
    <t>Svinn = registrert tap av fisk i løpet av måneden</t>
  </si>
  <si>
    <t>UB = rapportert utgående beholdning av fisk ved slutten av måneden</t>
  </si>
  <si>
    <t>Produksjonsoversikt 2022 (PRODUKSJONSOMRÅDE)</t>
  </si>
  <si>
    <t>Innrapporterte produksjonstall TOTALT i januar 2022. Tall i 1000 stk</t>
  </si>
  <si>
    <t>Innrapporterte produksjonstall i januar 2022 fordelt på art, utsettsår og produksjonsområde. Tall i 1000 stk</t>
  </si>
  <si>
    <t>Innrapporterte produksjonstall TOTALT i februar 2022. Tall i 1000 stk</t>
  </si>
  <si>
    <t>Innrapporterte produksjonstall i februar 2022 fordelt på art, utsettsår og produksjonsområde. Tall i 1000 stk</t>
  </si>
  <si>
    <t>Innrapporterte produksjonstall TOTALT i mars 2022. Tall i 1000 stk</t>
  </si>
  <si>
    <t>Innrapporterte produksjonstall i mars 2022 fordelt på art, utsettsår og produksjonsområde. Tall i 1000 stk</t>
  </si>
  <si>
    <t>Innrapporterte produksjonstall TOTALT i april 2022. Tall i 1000 stk</t>
  </si>
  <si>
    <t>Innrapporterte produksjonstall i april 2022 fordelt på art, utsettsår og produksjonsområde. Tall i 1000 stk</t>
  </si>
  <si>
    <t>Innrapporterte produksjonstall TOTALT i mai 2022. Tall i 1000 stk</t>
  </si>
  <si>
    <t>Innrapporterte produksjonstall i mai 2022 fordelt på art, utsettsår og produksjonsområde. Tall i 1000 stk</t>
  </si>
  <si>
    <t>Innrapporterte produksjonstall TOTALT i juni 2022. Tall i 1000 stk</t>
  </si>
  <si>
    <t>Innrapporterte produksjonstall i juni 2022 fordelt på art, utsettsår og produksjonsområde. Tall i 1000 stk</t>
  </si>
  <si>
    <t>Innrapporterte data pr. 18.08.2022</t>
  </si>
  <si>
    <t>Innrapporterte produksjonstall TOTALT i juli 2022. Tall i 1000 stk</t>
  </si>
  <si>
    <t>Innrapporterte produksjonstall i juli 2022 fordelt på art, utsettsår og produksjonsområde. Tall i 1000 stk</t>
  </si>
  <si>
    <t>Innrapporterte data pr. 22.09.2022</t>
  </si>
  <si>
    <t>Innrapporterte produksjonstall TOTALT i august 2022. Tall i 1000 stk</t>
  </si>
  <si>
    <t>Innrapporterte produksjonstall i august 2022 fordelt på art, utsettsår og produksjonsområde. Tall i 1000 stk</t>
  </si>
  <si>
    <t>Innrapporterte data pr. 20.10.2022</t>
  </si>
  <si>
    <t>Innrapporterte produksjonstall TOTALT i september 2022. Tall i 1000 stk</t>
  </si>
  <si>
    <t>Innrapporterte produksjonstall i september 2022 fordelt på art, utsettsår og produksjonsområde. Tall i 1000 stk</t>
  </si>
  <si>
    <t xml:space="preserve">  </t>
  </si>
  <si>
    <t>Innrapporterte data pr. 24.11.2022</t>
  </si>
  <si>
    <t>Innrapporterte produksjonstall TOTALT i oktober 2022. Tall i 1000 stk</t>
  </si>
  <si>
    <t>Innrapporterte produksjonstall i oktober 2022 fordelt på art, utsettsår og produksjonsområde. Tall i 1000 stk</t>
  </si>
  <si>
    <t>Innrapporterte data pr. 20.12.2022</t>
  </si>
  <si>
    <t>Innrapporterte produksjonstall TOTALT i november 2022. Tall i 1000 stk</t>
  </si>
  <si>
    <t>Innrapporterte produksjonstall i november 2022 fordelt på art, utsettsår og produksjonsområde. Tall i 1000 stk</t>
  </si>
  <si>
    <t>Innrapporterte data pr. 19.01.2023</t>
  </si>
  <si>
    <t>Innrapporterte produksjonstall TOTALT i desember 2022. Tall i 1000 stk</t>
  </si>
  <si>
    <t>Innrapporterte produksjonstall i desember 2022 fordelt på art, utsettsår og produksjonsområde. Tall i 1000 stk</t>
  </si>
  <si>
    <t>Innrapporterte data pr. 23.02.2023</t>
  </si>
  <si>
    <t>Innrapporterte data pr. 23.03.2023</t>
  </si>
  <si>
    <t>Innrapporterte data pr. 20.04.2023</t>
  </si>
  <si>
    <t>Innrapporterte data pr. 23.05.2023</t>
  </si>
  <si>
    <t>Innrapporterte data pr. 29.06.2023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</si>
</sst>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rgb="FF0033A0"/>
      <name val="Arial"/>
      <family val="2"/>
    </font>
    <font>
      <sz val="10"/>
      <color theme="3" tint="0.39997558519241921"/>
      <name val="Arial"/>
      <family val="2"/>
    </font>
    <font>
      <sz val="10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5" xfId="0" applyFont="1" applyFill="1" applyBorder="1"/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8" fillId="0" borderId="9" xfId="0" applyNumberFormat="1" applyFont="1" applyBorder="1"/>
    <xf numFmtId="3" fontId="8" fillId="0" borderId="4" xfId="0" applyNumberFormat="1" applyFont="1" applyFill="1" applyBorder="1"/>
    <xf numFmtId="3" fontId="8" fillId="0" borderId="0" xfId="0" applyNumberFormat="1" applyFont="1" applyFill="1" applyBorder="1"/>
    <xf numFmtId="0" fontId="8" fillId="0" borderId="10" xfId="0" applyFont="1" applyFill="1" applyBorder="1"/>
    <xf numFmtId="3" fontId="8" fillId="0" borderId="11" xfId="0" applyNumberFormat="1" applyFont="1" applyBorder="1"/>
    <xf numFmtId="3" fontId="11" fillId="2" borderId="6" xfId="0" applyNumberFormat="1" applyFont="1" applyFill="1" applyBorder="1"/>
    <xf numFmtId="3" fontId="11" fillId="2" borderId="7" xfId="0" applyNumberFormat="1" applyFont="1" applyFill="1" applyBorder="1"/>
    <xf numFmtId="3" fontId="11" fillId="0" borderId="4" xfId="0" applyNumberFormat="1" applyFont="1" applyFill="1" applyBorder="1"/>
    <xf numFmtId="3" fontId="11" fillId="0" borderId="0" xfId="0" applyNumberFormat="1" applyFont="1" applyFill="1" applyBorder="1"/>
    <xf numFmtId="0" fontId="12" fillId="0" borderId="0" xfId="0" applyFont="1"/>
    <xf numFmtId="3" fontId="8" fillId="0" borderId="12" xfId="0" applyNumberFormat="1" applyFont="1" applyBorder="1"/>
    <xf numFmtId="0" fontId="8" fillId="0" borderId="13" xfId="0" applyFont="1" applyFill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4" xfId="0" applyNumberFormat="1" applyFont="1" applyBorder="1" applyAlignment="1">
      <alignment horizontal="right"/>
    </xf>
    <xf numFmtId="3" fontId="8" fillId="0" borderId="16" xfId="0" applyNumberFormat="1" applyFont="1" applyBorder="1"/>
    <xf numFmtId="3" fontId="8" fillId="0" borderId="17" xfId="0" applyNumberFormat="1" applyFont="1" applyBorder="1"/>
    <xf numFmtId="3" fontId="8" fillId="0" borderId="18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46</v>
      </c>
    </row>
    <row r="6" spans="1:13" x14ac:dyDescent="0.2">
      <c r="A6" s="7"/>
    </row>
    <row r="8" spans="1:13" s="10" customFormat="1" ht="15.75" x14ac:dyDescent="0.25">
      <c r="A8" s="9" t="s">
        <v>34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10577.8</v>
      </c>
      <c r="C11" s="17">
        <f t="shared" ref="C11:E11" si="0">C34+G34+K34</f>
        <v>23554.5</v>
      </c>
      <c r="D11" s="17">
        <f t="shared" si="0"/>
        <v>4701.7000000000007</v>
      </c>
      <c r="E11" s="17">
        <f t="shared" si="0"/>
        <v>425745.79999999993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197.5</v>
      </c>
      <c r="C12" s="21">
        <f t="shared" ref="C12:E12" si="1">O34+S34+W34</f>
        <v>1304</v>
      </c>
      <c r="D12" s="21">
        <f t="shared" si="1"/>
        <v>160.70000000000002</v>
      </c>
      <c r="E12" s="21">
        <f t="shared" si="1"/>
        <v>17247.899999999998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10775.3</v>
      </c>
      <c r="C13" s="22">
        <f>SUM(C11:C12)</f>
        <v>24858.5</v>
      </c>
      <c r="D13" s="22">
        <f>SUM(D11:D12)</f>
        <v>4862.4000000000005</v>
      </c>
      <c r="E13" s="23">
        <f>SUM(E11:E12)</f>
        <v>442993.69999999995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35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414.3</v>
      </c>
      <c r="D20" s="21">
        <v>17.899999999999999</v>
      </c>
      <c r="E20" s="27">
        <v>0</v>
      </c>
      <c r="F20" s="21">
        <v>0</v>
      </c>
      <c r="G20" s="21">
        <v>0</v>
      </c>
      <c r="H20" s="21">
        <v>17.5</v>
      </c>
      <c r="I20" s="27">
        <v>6871.6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2346</v>
      </c>
      <c r="D21" s="29">
        <v>210.8</v>
      </c>
      <c r="E21" s="30">
        <v>4345.8</v>
      </c>
      <c r="F21" s="29">
        <v>0</v>
      </c>
      <c r="G21" s="29">
        <v>0</v>
      </c>
      <c r="H21" s="29">
        <v>218.7</v>
      </c>
      <c r="I21" s="30">
        <v>18131.599999999999</v>
      </c>
      <c r="J21" s="29">
        <v>0</v>
      </c>
      <c r="K21" s="29">
        <v>0</v>
      </c>
      <c r="L21" s="29">
        <v>0</v>
      </c>
      <c r="M21" s="30">
        <v>0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1322.1</v>
      </c>
      <c r="D22" s="29">
        <v>97.3</v>
      </c>
      <c r="E22" s="30">
        <v>2813.9</v>
      </c>
      <c r="F22" s="29">
        <v>0</v>
      </c>
      <c r="G22" s="29">
        <v>917.6</v>
      </c>
      <c r="H22" s="29">
        <v>641.20000000000005</v>
      </c>
      <c r="I22" s="30">
        <v>40940.300000000003</v>
      </c>
      <c r="J22" s="29">
        <v>650.4</v>
      </c>
      <c r="K22" s="29">
        <v>0</v>
      </c>
      <c r="L22" s="29">
        <v>3.8</v>
      </c>
      <c r="M22" s="30">
        <v>2120.6999999999998</v>
      </c>
      <c r="N22" s="21">
        <v>0</v>
      </c>
      <c r="O22" s="21">
        <v>113</v>
      </c>
      <c r="P22" s="21">
        <v>-0.3</v>
      </c>
      <c r="Q22" s="27">
        <v>0</v>
      </c>
      <c r="R22" s="21">
        <v>0</v>
      </c>
      <c r="S22" s="21">
        <v>286.89999999999998</v>
      </c>
      <c r="T22" s="21">
        <v>30.7</v>
      </c>
      <c r="U22" s="27">
        <v>2446.1999999999998</v>
      </c>
      <c r="V22" s="21">
        <v>0</v>
      </c>
      <c r="W22" s="21">
        <v>0</v>
      </c>
      <c r="X22" s="21">
        <v>0</v>
      </c>
      <c r="Y22" s="27">
        <v>0</v>
      </c>
    </row>
    <row r="23" spans="1:25" x14ac:dyDescent="0.2">
      <c r="A23" s="28" t="s">
        <v>17</v>
      </c>
      <c r="B23" s="29">
        <v>0</v>
      </c>
      <c r="C23" s="29">
        <v>1766.9</v>
      </c>
      <c r="D23" s="29">
        <v>104.8</v>
      </c>
      <c r="E23" s="30">
        <v>1895.1</v>
      </c>
      <c r="F23" s="29">
        <v>0</v>
      </c>
      <c r="G23" s="29">
        <v>619.4</v>
      </c>
      <c r="H23" s="29">
        <v>439.8</v>
      </c>
      <c r="I23" s="30">
        <v>28809.5</v>
      </c>
      <c r="J23" s="29">
        <v>2418.6999999999998</v>
      </c>
      <c r="K23" s="29">
        <v>0</v>
      </c>
      <c r="L23" s="29">
        <v>16.2</v>
      </c>
      <c r="M23" s="30">
        <v>3028.8</v>
      </c>
      <c r="N23" s="21">
        <v>0</v>
      </c>
      <c r="O23" s="21">
        <v>266.3</v>
      </c>
      <c r="P23" s="21">
        <v>-3.1</v>
      </c>
      <c r="Q23" s="27">
        <v>610.79999999999995</v>
      </c>
      <c r="R23" s="21">
        <v>0</v>
      </c>
      <c r="S23" s="21">
        <v>308</v>
      </c>
      <c r="T23" s="21">
        <v>84.4</v>
      </c>
      <c r="U23" s="27">
        <v>10761.1</v>
      </c>
      <c r="V23" s="21">
        <v>197.5</v>
      </c>
      <c r="W23" s="21">
        <v>0</v>
      </c>
      <c r="X23" s="21">
        <v>3.6</v>
      </c>
      <c r="Y23" s="27">
        <v>393.8</v>
      </c>
    </row>
    <row r="24" spans="1:25" x14ac:dyDescent="0.2">
      <c r="A24" s="28" t="s">
        <v>18</v>
      </c>
      <c r="B24" s="29">
        <v>0</v>
      </c>
      <c r="C24" s="29">
        <v>117.3</v>
      </c>
      <c r="D24" s="29">
        <v>18.600000000000001</v>
      </c>
      <c r="E24" s="30">
        <v>609.79999999999995</v>
      </c>
      <c r="F24" s="29">
        <v>0</v>
      </c>
      <c r="G24" s="29">
        <v>619.29999999999995</v>
      </c>
      <c r="H24" s="29">
        <v>242.6</v>
      </c>
      <c r="I24" s="30">
        <v>13278</v>
      </c>
      <c r="J24" s="29">
        <v>0</v>
      </c>
      <c r="K24" s="29">
        <v>0</v>
      </c>
      <c r="L24" s="29">
        <v>32.6</v>
      </c>
      <c r="M24" s="30">
        <v>341.4</v>
      </c>
      <c r="N24" s="21">
        <v>0</v>
      </c>
      <c r="O24" s="21">
        <v>242.1</v>
      </c>
      <c r="P24" s="21">
        <v>16.2</v>
      </c>
      <c r="Q24" s="27">
        <v>144.6</v>
      </c>
      <c r="R24" s="21">
        <v>0</v>
      </c>
      <c r="S24" s="21">
        <v>0</v>
      </c>
      <c r="T24" s="21">
        <v>13.6</v>
      </c>
      <c r="U24" s="27">
        <v>2380.3000000000002</v>
      </c>
      <c r="V24" s="21">
        <v>0</v>
      </c>
      <c r="W24" s="21">
        <v>0</v>
      </c>
      <c r="X24" s="21">
        <v>0</v>
      </c>
      <c r="Y24" s="27">
        <v>0</v>
      </c>
    </row>
    <row r="25" spans="1:25" x14ac:dyDescent="0.2">
      <c r="A25" s="28" t="s">
        <v>19</v>
      </c>
      <c r="B25" s="29">
        <v>0</v>
      </c>
      <c r="C25" s="29">
        <v>2413.6</v>
      </c>
      <c r="D25" s="29">
        <v>111.6</v>
      </c>
      <c r="E25" s="30">
        <v>7086.4</v>
      </c>
      <c r="F25" s="29">
        <v>0</v>
      </c>
      <c r="G25" s="29">
        <v>357.4</v>
      </c>
      <c r="H25" s="29">
        <v>494</v>
      </c>
      <c r="I25" s="30">
        <v>61207.9</v>
      </c>
      <c r="J25" s="29">
        <v>6530.7</v>
      </c>
      <c r="K25" s="29">
        <v>0</v>
      </c>
      <c r="L25" s="29">
        <v>79.5</v>
      </c>
      <c r="M25" s="30">
        <v>9532.6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1534.4</v>
      </c>
      <c r="D26" s="29">
        <v>21</v>
      </c>
      <c r="E26" s="30">
        <v>4236.2</v>
      </c>
      <c r="F26" s="29">
        <v>0</v>
      </c>
      <c r="G26" s="29">
        <v>0</v>
      </c>
      <c r="H26" s="29">
        <v>123.4</v>
      </c>
      <c r="I26" s="30">
        <v>24431.9</v>
      </c>
      <c r="J26" s="29">
        <v>914.9</v>
      </c>
      <c r="K26" s="29">
        <v>0</v>
      </c>
      <c r="L26" s="29">
        <v>26.4</v>
      </c>
      <c r="M26" s="30">
        <v>1551.3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2563.5</v>
      </c>
      <c r="D27" s="29">
        <v>9.8000000000000007</v>
      </c>
      <c r="E27" s="30">
        <v>5565.1</v>
      </c>
      <c r="F27" s="29">
        <v>0</v>
      </c>
      <c r="G27" s="29">
        <v>0</v>
      </c>
      <c r="H27" s="29">
        <v>283.5</v>
      </c>
      <c r="I27" s="30">
        <v>37610.400000000001</v>
      </c>
      <c r="J27" s="29">
        <v>0</v>
      </c>
      <c r="K27" s="29">
        <v>0</v>
      </c>
      <c r="L27" s="29">
        <v>1.5</v>
      </c>
      <c r="M27" s="30">
        <v>51.1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1913.4</v>
      </c>
      <c r="D28" s="29">
        <v>73.5</v>
      </c>
      <c r="E28" s="30">
        <v>9207.7999999999993</v>
      </c>
      <c r="F28" s="29">
        <v>0</v>
      </c>
      <c r="G28" s="29">
        <v>0</v>
      </c>
      <c r="H28" s="29">
        <v>238.5</v>
      </c>
      <c r="I28" s="30">
        <v>33856.5</v>
      </c>
      <c r="J28" s="29">
        <v>0</v>
      </c>
      <c r="K28" s="29">
        <v>0</v>
      </c>
      <c r="L28" s="29">
        <v>19.600000000000001</v>
      </c>
      <c r="M28" s="30">
        <v>456.2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2463.6</v>
      </c>
      <c r="D29" s="29">
        <v>43.7</v>
      </c>
      <c r="E29" s="30">
        <v>8571.9</v>
      </c>
      <c r="F29" s="29">
        <v>0</v>
      </c>
      <c r="G29" s="29">
        <v>889.3</v>
      </c>
      <c r="H29" s="29">
        <v>255.8</v>
      </c>
      <c r="I29" s="30">
        <v>29513.5</v>
      </c>
      <c r="J29" s="29">
        <v>0</v>
      </c>
      <c r="K29" s="29">
        <v>0</v>
      </c>
      <c r="L29" s="29">
        <v>0</v>
      </c>
      <c r="M29" s="30">
        <v>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720.5</v>
      </c>
      <c r="D30" s="29">
        <v>38.799999999999997</v>
      </c>
      <c r="E30" s="30">
        <v>2091</v>
      </c>
      <c r="F30" s="29">
        <v>0</v>
      </c>
      <c r="G30" s="29">
        <v>181.5</v>
      </c>
      <c r="H30" s="29">
        <v>200.3</v>
      </c>
      <c r="I30" s="30">
        <v>20742</v>
      </c>
      <c r="J30" s="29">
        <v>0</v>
      </c>
      <c r="K30" s="29">
        <v>0</v>
      </c>
      <c r="L30" s="29">
        <v>0</v>
      </c>
      <c r="M30" s="30">
        <v>0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2287.4</v>
      </c>
      <c r="D31" s="29">
        <v>44.5</v>
      </c>
      <c r="E31" s="30">
        <v>11867</v>
      </c>
      <c r="F31" s="29">
        <v>0</v>
      </c>
      <c r="G31" s="29">
        <v>0</v>
      </c>
      <c r="H31" s="29">
        <v>441.2</v>
      </c>
      <c r="I31" s="30">
        <v>25200</v>
      </c>
      <c r="J31" s="29">
        <v>0</v>
      </c>
      <c r="K31" s="29">
        <v>0</v>
      </c>
      <c r="L31" s="29">
        <v>0</v>
      </c>
      <c r="M31" s="30">
        <v>0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38.700000000000003</v>
      </c>
      <c r="I32" s="30">
        <v>2931.8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106.6</v>
      </c>
      <c r="D33" s="33">
        <v>14.9</v>
      </c>
      <c r="E33" s="34">
        <v>1179</v>
      </c>
      <c r="F33" s="33">
        <v>0</v>
      </c>
      <c r="G33" s="33">
        <v>0.4</v>
      </c>
      <c r="H33" s="33">
        <v>79.5</v>
      </c>
      <c r="I33" s="34">
        <v>5575.5</v>
      </c>
      <c r="J33" s="33">
        <v>63.1</v>
      </c>
      <c r="K33" s="33">
        <v>0</v>
      </c>
      <c r="L33" s="33">
        <v>0.2</v>
      </c>
      <c r="M33" s="34">
        <v>94.2</v>
      </c>
      <c r="N33" s="32">
        <v>0</v>
      </c>
      <c r="O33" s="32">
        <v>87.7</v>
      </c>
      <c r="P33" s="33">
        <v>3.6</v>
      </c>
      <c r="Q33" s="34">
        <v>164</v>
      </c>
      <c r="R33" s="33">
        <v>0</v>
      </c>
      <c r="S33" s="33">
        <v>0</v>
      </c>
      <c r="T33" s="33">
        <v>12</v>
      </c>
      <c r="U33" s="34">
        <v>347.1</v>
      </c>
      <c r="V33" s="33">
        <v>0</v>
      </c>
      <c r="W33" s="33">
        <v>0</v>
      </c>
      <c r="X33" s="33">
        <v>0</v>
      </c>
      <c r="Y33" s="34">
        <v>0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19969.599999999999</v>
      </c>
      <c r="D34" s="22">
        <f t="shared" si="2"/>
        <v>807.19999999999993</v>
      </c>
      <c r="E34" s="23">
        <f t="shared" si="2"/>
        <v>59469.000000000007</v>
      </c>
      <c r="F34" s="22">
        <f t="shared" si="2"/>
        <v>0</v>
      </c>
      <c r="G34" s="22">
        <f t="shared" si="2"/>
        <v>3584.9</v>
      </c>
      <c r="H34" s="22">
        <f t="shared" si="2"/>
        <v>3714.7000000000003</v>
      </c>
      <c r="I34" s="23">
        <f t="shared" si="2"/>
        <v>349100.49999999994</v>
      </c>
      <c r="J34" s="22">
        <f t="shared" si="2"/>
        <v>10577.8</v>
      </c>
      <c r="K34" s="22">
        <f t="shared" si="2"/>
        <v>0</v>
      </c>
      <c r="L34" s="22">
        <f t="shared" si="2"/>
        <v>179.79999999999998</v>
      </c>
      <c r="M34" s="23">
        <f t="shared" si="2"/>
        <v>17176.3</v>
      </c>
      <c r="N34" s="22">
        <f>SUM(N20:N33)</f>
        <v>0</v>
      </c>
      <c r="O34" s="22">
        <f>SUM(O20:O33)</f>
        <v>709.1</v>
      </c>
      <c r="P34" s="22">
        <f t="shared" ref="P34:Y34" si="3">SUM(P20:P33)</f>
        <v>16.399999999999999</v>
      </c>
      <c r="Q34" s="23">
        <f t="shared" si="3"/>
        <v>919.4</v>
      </c>
      <c r="R34" s="22">
        <f t="shared" si="3"/>
        <v>0</v>
      </c>
      <c r="S34" s="22">
        <f t="shared" si="3"/>
        <v>594.9</v>
      </c>
      <c r="T34" s="22">
        <f t="shared" si="3"/>
        <v>140.70000000000002</v>
      </c>
      <c r="U34" s="23">
        <f t="shared" si="3"/>
        <v>15934.699999999999</v>
      </c>
      <c r="V34" s="22">
        <f t="shared" si="3"/>
        <v>197.5</v>
      </c>
      <c r="W34" s="22">
        <f t="shared" si="3"/>
        <v>0</v>
      </c>
      <c r="X34" s="22">
        <f t="shared" si="3"/>
        <v>3.6</v>
      </c>
      <c r="Y34" s="23">
        <f t="shared" si="3"/>
        <v>393.8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06DDB-767F-443D-91CD-B18C6C33154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67</v>
      </c>
    </row>
    <row r="6" spans="1:13" x14ac:dyDescent="0.2">
      <c r="A6" s="7"/>
    </row>
    <row r="8" spans="1:13" s="10" customFormat="1" ht="15.75" x14ac:dyDescent="0.25">
      <c r="A8" s="9" t="s">
        <v>57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31329.599999999995</v>
      </c>
      <c r="C11" s="17">
        <f t="shared" ref="C11:E11" si="0">C34+G34+K34</f>
        <v>35085.700000000012</v>
      </c>
      <c r="D11" s="17">
        <f t="shared" si="0"/>
        <v>6218.2000000000007</v>
      </c>
      <c r="E11" s="17">
        <f t="shared" si="0"/>
        <v>465544.5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2778.5</v>
      </c>
      <c r="C12" s="21">
        <f t="shared" ref="C12:E12" si="1">O34+S34+W34</f>
        <v>1899.5</v>
      </c>
      <c r="D12" s="21">
        <f t="shared" si="1"/>
        <v>569.70000000000005</v>
      </c>
      <c r="E12" s="21">
        <f t="shared" si="1"/>
        <v>22372.5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34108.099999999991</v>
      </c>
      <c r="C13" s="22">
        <f>SUM(C11:C12)</f>
        <v>36985.200000000012</v>
      </c>
      <c r="D13" s="22">
        <f>SUM(D11:D12)</f>
        <v>6787.9000000000005</v>
      </c>
      <c r="E13" s="23">
        <f>SUM(E11:E12)</f>
        <v>487917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58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1116.3</v>
      </c>
      <c r="H20" s="21">
        <v>305</v>
      </c>
      <c r="I20" s="27">
        <v>3477.7</v>
      </c>
      <c r="J20" s="21">
        <v>0</v>
      </c>
      <c r="K20" s="21">
        <v>0</v>
      </c>
      <c r="L20" s="21">
        <v>1.4</v>
      </c>
      <c r="M20" s="27">
        <v>592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1209.4000000000001</v>
      </c>
      <c r="H21" s="29">
        <v>240.1</v>
      </c>
      <c r="I21" s="30">
        <v>7939.6</v>
      </c>
      <c r="J21" s="29">
        <v>4903.3</v>
      </c>
      <c r="K21" s="29">
        <v>168.3</v>
      </c>
      <c r="L21" s="29">
        <v>151.80000000000001</v>
      </c>
      <c r="M21" s="30">
        <v>20256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3376.9</v>
      </c>
      <c r="H22" s="29">
        <v>402.5</v>
      </c>
      <c r="I22" s="30">
        <v>8392.4</v>
      </c>
      <c r="J22" s="29">
        <v>3476.2</v>
      </c>
      <c r="K22" s="29">
        <v>229.2</v>
      </c>
      <c r="L22" s="29">
        <v>625.29999999999995</v>
      </c>
      <c r="M22" s="30">
        <v>39262.5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0</v>
      </c>
      <c r="T22" s="21">
        <v>0</v>
      </c>
      <c r="U22" s="27">
        <v>0</v>
      </c>
      <c r="V22" s="21">
        <v>0</v>
      </c>
      <c r="W22" s="21">
        <v>0</v>
      </c>
      <c r="X22" s="21">
        <v>5.3</v>
      </c>
      <c r="Y22" s="27">
        <v>779.5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2693.1</v>
      </c>
      <c r="H23" s="29">
        <v>295.89999999999998</v>
      </c>
      <c r="I23" s="30">
        <v>9374.7999999999993</v>
      </c>
      <c r="J23" s="29">
        <v>3547.1</v>
      </c>
      <c r="K23" s="29">
        <v>249.1</v>
      </c>
      <c r="L23" s="29">
        <v>362.4</v>
      </c>
      <c r="M23" s="30">
        <v>23131.1</v>
      </c>
      <c r="N23" s="21">
        <v>0</v>
      </c>
      <c r="O23" s="21">
        <v>0</v>
      </c>
      <c r="P23" s="21">
        <v>0</v>
      </c>
      <c r="Q23" s="27">
        <v>0</v>
      </c>
      <c r="R23" s="21">
        <v>0</v>
      </c>
      <c r="S23" s="21">
        <v>1135.8</v>
      </c>
      <c r="T23" s="21">
        <v>91.6</v>
      </c>
      <c r="U23" s="27">
        <v>3804.9</v>
      </c>
      <c r="V23" s="21">
        <v>1762.9</v>
      </c>
      <c r="W23" s="21">
        <v>285</v>
      </c>
      <c r="X23" s="21">
        <v>261.8</v>
      </c>
      <c r="Y23" s="27">
        <v>13747.7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1087</v>
      </c>
      <c r="H24" s="29">
        <v>211.4</v>
      </c>
      <c r="I24" s="30">
        <v>2739.4</v>
      </c>
      <c r="J24" s="29">
        <v>1418.4</v>
      </c>
      <c r="K24" s="29">
        <v>5.6</v>
      </c>
      <c r="L24" s="29">
        <v>121.5</v>
      </c>
      <c r="M24" s="30">
        <v>22430.400000000001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242.4</v>
      </c>
      <c r="T24" s="21">
        <v>-17.5</v>
      </c>
      <c r="U24" s="27">
        <v>439.6</v>
      </c>
      <c r="V24" s="21">
        <v>383.3</v>
      </c>
      <c r="W24" s="21">
        <v>220.4</v>
      </c>
      <c r="X24" s="21">
        <v>202.1</v>
      </c>
      <c r="Y24" s="27">
        <v>2542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</v>
      </c>
      <c r="E25" s="30">
        <v>0</v>
      </c>
      <c r="F25" s="29">
        <v>0</v>
      </c>
      <c r="G25" s="29">
        <v>5464.1</v>
      </c>
      <c r="H25" s="29">
        <v>702.1</v>
      </c>
      <c r="I25" s="30">
        <v>22844.5</v>
      </c>
      <c r="J25" s="29">
        <v>782.8</v>
      </c>
      <c r="K25" s="29">
        <v>119.8</v>
      </c>
      <c r="L25" s="29">
        <v>301.7</v>
      </c>
      <c r="M25" s="30">
        <v>52496.800000000003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16</v>
      </c>
      <c r="Y25" s="27">
        <v>14.3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2392.6999999999998</v>
      </c>
      <c r="H26" s="29">
        <v>126.5</v>
      </c>
      <c r="I26" s="30">
        <v>9241.5</v>
      </c>
      <c r="J26" s="29">
        <v>1842.5</v>
      </c>
      <c r="K26" s="29">
        <v>0</v>
      </c>
      <c r="L26" s="29">
        <v>89.7</v>
      </c>
      <c r="M26" s="30">
        <v>28115.200000000001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4229.2</v>
      </c>
      <c r="H27" s="29">
        <v>133.30000000000001</v>
      </c>
      <c r="I27" s="30">
        <v>14699.1</v>
      </c>
      <c r="J27" s="29">
        <v>2223.6</v>
      </c>
      <c r="K27" s="29">
        <v>0</v>
      </c>
      <c r="L27" s="29">
        <v>351.6</v>
      </c>
      <c r="M27" s="30">
        <v>30965.599999999999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0</v>
      </c>
      <c r="D28" s="29">
        <v>0</v>
      </c>
      <c r="E28" s="30">
        <v>0</v>
      </c>
      <c r="F28" s="29">
        <v>0</v>
      </c>
      <c r="G28" s="29">
        <v>3066.6</v>
      </c>
      <c r="H28" s="29">
        <v>122.7</v>
      </c>
      <c r="I28" s="30">
        <v>17850.099999999999</v>
      </c>
      <c r="J28" s="29">
        <v>3456.4</v>
      </c>
      <c r="K28" s="29">
        <v>0</v>
      </c>
      <c r="L28" s="29">
        <v>121.3</v>
      </c>
      <c r="M28" s="30">
        <v>32142.9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3238.9</v>
      </c>
      <c r="H29" s="29">
        <v>87.2</v>
      </c>
      <c r="I29" s="30">
        <v>17310.8</v>
      </c>
      <c r="J29" s="29">
        <v>3848.1</v>
      </c>
      <c r="K29" s="29">
        <v>0</v>
      </c>
      <c r="L29" s="29">
        <v>120.9</v>
      </c>
      <c r="M29" s="30">
        <v>26740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2777.9</v>
      </c>
      <c r="H30" s="29">
        <v>125.8</v>
      </c>
      <c r="I30" s="30">
        <v>9478.4</v>
      </c>
      <c r="J30" s="29">
        <v>877.8</v>
      </c>
      <c r="K30" s="29">
        <v>0</v>
      </c>
      <c r="L30" s="29">
        <v>137.6</v>
      </c>
      <c r="M30" s="30">
        <v>14407.8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240.3</v>
      </c>
      <c r="D31" s="29">
        <v>-8.6</v>
      </c>
      <c r="E31" s="30">
        <v>0</v>
      </c>
      <c r="F31" s="29">
        <v>0</v>
      </c>
      <c r="G31" s="29">
        <v>2299.5</v>
      </c>
      <c r="H31" s="29">
        <v>166.9</v>
      </c>
      <c r="I31" s="30">
        <v>16304.4</v>
      </c>
      <c r="J31" s="29">
        <v>4024.8</v>
      </c>
      <c r="K31" s="29">
        <v>0</v>
      </c>
      <c r="L31" s="29">
        <v>825.4</v>
      </c>
      <c r="M31" s="30">
        <v>25194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294.10000000000002</v>
      </c>
      <c r="H32" s="29">
        <v>39.9</v>
      </c>
      <c r="I32" s="30">
        <v>2155.6</v>
      </c>
      <c r="J32" s="29">
        <v>0</v>
      </c>
      <c r="K32" s="29">
        <v>0</v>
      </c>
      <c r="L32" s="29">
        <v>2.2000000000000002</v>
      </c>
      <c r="M32" s="30">
        <v>1691.4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2.2000000000000002</v>
      </c>
      <c r="E33" s="34">
        <v>326.7</v>
      </c>
      <c r="F33" s="33">
        <v>0</v>
      </c>
      <c r="G33" s="33">
        <v>807.8</v>
      </c>
      <c r="H33" s="33">
        <v>23.2</v>
      </c>
      <c r="I33" s="34">
        <v>1435.2</v>
      </c>
      <c r="J33" s="33">
        <v>928.6</v>
      </c>
      <c r="K33" s="33">
        <v>19.899999999999999</v>
      </c>
      <c r="L33" s="33">
        <v>29.3</v>
      </c>
      <c r="M33" s="34">
        <v>4548.6000000000004</v>
      </c>
      <c r="N33" s="32">
        <v>0</v>
      </c>
      <c r="O33" s="32">
        <v>0</v>
      </c>
      <c r="P33" s="33">
        <v>0.6</v>
      </c>
      <c r="Q33" s="34">
        <v>43.5</v>
      </c>
      <c r="R33" s="33">
        <v>0</v>
      </c>
      <c r="S33" s="33">
        <v>15.9</v>
      </c>
      <c r="T33" s="33">
        <v>1.5</v>
      </c>
      <c r="U33" s="34">
        <v>15.7</v>
      </c>
      <c r="V33" s="33">
        <v>632.29999999999995</v>
      </c>
      <c r="W33" s="33">
        <v>0</v>
      </c>
      <c r="X33" s="33">
        <v>8.3000000000000007</v>
      </c>
      <c r="Y33" s="34">
        <v>985.3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240.3</v>
      </c>
      <c r="D34" s="22">
        <f t="shared" si="2"/>
        <v>-6.3999999999999995</v>
      </c>
      <c r="E34" s="23">
        <f t="shared" si="2"/>
        <v>326.7</v>
      </c>
      <c r="F34" s="22">
        <f t="shared" si="2"/>
        <v>0</v>
      </c>
      <c r="G34" s="22">
        <f t="shared" si="2"/>
        <v>34053.500000000007</v>
      </c>
      <c r="H34" s="22">
        <f t="shared" si="2"/>
        <v>2982.5</v>
      </c>
      <c r="I34" s="23">
        <f t="shared" si="2"/>
        <v>143243.50000000003</v>
      </c>
      <c r="J34" s="22">
        <f t="shared" si="2"/>
        <v>31329.599999999995</v>
      </c>
      <c r="K34" s="22">
        <f t="shared" si="2"/>
        <v>791.9</v>
      </c>
      <c r="L34" s="22">
        <f t="shared" si="2"/>
        <v>3242.1000000000004</v>
      </c>
      <c r="M34" s="23">
        <f t="shared" si="2"/>
        <v>321974.3</v>
      </c>
      <c r="N34" s="22">
        <f>SUM(N20:N33)</f>
        <v>0</v>
      </c>
      <c r="O34" s="22">
        <f>SUM(O20:O33)</f>
        <v>0</v>
      </c>
      <c r="P34" s="22">
        <f t="shared" ref="P34:Y34" si="3">SUM(P20:P33)</f>
        <v>0.6</v>
      </c>
      <c r="Q34" s="23">
        <f t="shared" si="3"/>
        <v>43.5</v>
      </c>
      <c r="R34" s="22">
        <f t="shared" si="3"/>
        <v>0</v>
      </c>
      <c r="S34" s="22">
        <f t="shared" si="3"/>
        <v>1394.1000000000001</v>
      </c>
      <c r="T34" s="22">
        <f t="shared" si="3"/>
        <v>75.599999999999994</v>
      </c>
      <c r="U34" s="23">
        <f t="shared" si="3"/>
        <v>4260.2</v>
      </c>
      <c r="V34" s="22">
        <f t="shared" si="3"/>
        <v>2778.5</v>
      </c>
      <c r="W34" s="22">
        <f t="shared" si="3"/>
        <v>505.4</v>
      </c>
      <c r="X34" s="22">
        <f t="shared" si="3"/>
        <v>493.50000000000006</v>
      </c>
      <c r="Y34" s="23">
        <f t="shared" si="3"/>
        <v>18068.8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DA9E6-E299-4A4E-BB59-BE149B7CAD93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68</v>
      </c>
    </row>
    <row r="6" spans="1:13" x14ac:dyDescent="0.2">
      <c r="A6" s="7"/>
    </row>
    <row r="8" spans="1:13" s="10" customFormat="1" ht="15.75" x14ac:dyDescent="0.25">
      <c r="A8" s="9" t="s">
        <v>60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26858.300000000003</v>
      </c>
      <c r="C11" s="17">
        <f t="shared" ref="C11:E11" si="0">C34+G34+K34</f>
        <v>33367.5</v>
      </c>
      <c r="D11" s="17">
        <f t="shared" si="0"/>
        <v>5646.6</v>
      </c>
      <c r="E11" s="17">
        <f t="shared" si="0"/>
        <v>460284.89999999997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1117.7</v>
      </c>
      <c r="C12" s="21">
        <f t="shared" ref="C12:E12" si="1">O34+S34+W34</f>
        <v>1714.5</v>
      </c>
      <c r="D12" s="21">
        <f t="shared" si="1"/>
        <v>376.1</v>
      </c>
      <c r="E12" s="21">
        <f t="shared" si="1"/>
        <v>22362.800000000003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27976.000000000004</v>
      </c>
      <c r="C13" s="22">
        <f>SUM(C11:C12)</f>
        <v>35082</v>
      </c>
      <c r="D13" s="22">
        <f>SUM(D11:D12)</f>
        <v>6022.7000000000007</v>
      </c>
      <c r="E13" s="23">
        <f>SUM(E11:E12)</f>
        <v>482647.69999999995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61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334.5</v>
      </c>
      <c r="H20" s="21">
        <v>54.4</v>
      </c>
      <c r="I20" s="27">
        <v>3122.5</v>
      </c>
      <c r="J20" s="21">
        <v>0</v>
      </c>
      <c r="K20" s="21">
        <v>0</v>
      </c>
      <c r="L20" s="21">
        <v>1.1000000000000001</v>
      </c>
      <c r="M20" s="27">
        <v>590.9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1784.2</v>
      </c>
      <c r="H21" s="29">
        <v>172.8</v>
      </c>
      <c r="I21" s="30">
        <v>5966.9</v>
      </c>
      <c r="J21" s="29">
        <v>1506.7</v>
      </c>
      <c r="K21" s="29">
        <v>128.1</v>
      </c>
      <c r="L21" s="29">
        <v>91.1</v>
      </c>
      <c r="M21" s="30">
        <v>22253.3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2758.6</v>
      </c>
      <c r="H22" s="29">
        <v>292.10000000000002</v>
      </c>
      <c r="I22" s="30">
        <v>5350.2</v>
      </c>
      <c r="J22" s="29">
        <v>1367.9</v>
      </c>
      <c r="K22" s="29">
        <v>589.9</v>
      </c>
      <c r="L22" s="29">
        <v>608.1</v>
      </c>
      <c r="M22" s="30">
        <v>39756.699999999997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0</v>
      </c>
      <c r="T22" s="21">
        <v>0</v>
      </c>
      <c r="U22" s="27">
        <v>0</v>
      </c>
      <c r="V22" s="21">
        <v>383.3</v>
      </c>
      <c r="W22" s="21">
        <v>93.6</v>
      </c>
      <c r="X22" s="21">
        <v>54.8</v>
      </c>
      <c r="Y22" s="27">
        <v>1020.5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3599.6</v>
      </c>
      <c r="H23" s="29">
        <v>266.5</v>
      </c>
      <c r="I23" s="30">
        <v>5448.6</v>
      </c>
      <c r="J23" s="29">
        <v>993.4</v>
      </c>
      <c r="K23" s="29">
        <v>224.5</v>
      </c>
      <c r="L23" s="29">
        <v>431.2</v>
      </c>
      <c r="M23" s="30">
        <v>24446</v>
      </c>
      <c r="N23" s="21">
        <v>0</v>
      </c>
      <c r="O23" s="21">
        <v>0</v>
      </c>
      <c r="P23" s="21">
        <v>0</v>
      </c>
      <c r="Q23" s="27">
        <v>0</v>
      </c>
      <c r="R23" s="21">
        <v>0</v>
      </c>
      <c r="S23" s="21">
        <v>877.6</v>
      </c>
      <c r="T23" s="21">
        <v>26.4</v>
      </c>
      <c r="U23" s="27">
        <v>3046.5</v>
      </c>
      <c r="V23" s="21">
        <v>734.4</v>
      </c>
      <c r="W23" s="21">
        <v>359.5</v>
      </c>
      <c r="X23" s="21">
        <v>258.10000000000002</v>
      </c>
      <c r="Y23" s="27">
        <v>14673.2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999.3</v>
      </c>
      <c r="H24" s="29">
        <v>267.10000000000002</v>
      </c>
      <c r="I24" s="30">
        <v>1617.1</v>
      </c>
      <c r="J24" s="29">
        <v>0</v>
      </c>
      <c r="K24" s="29">
        <v>100.5</v>
      </c>
      <c r="L24" s="29">
        <v>153</v>
      </c>
      <c r="M24" s="30">
        <v>22806.799999999999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117.5</v>
      </c>
      <c r="T24" s="21">
        <v>18.100000000000001</v>
      </c>
      <c r="U24" s="27">
        <v>327.9</v>
      </c>
      <c r="V24" s="21">
        <v>0</v>
      </c>
      <c r="W24" s="21">
        <v>163.5</v>
      </c>
      <c r="X24" s="21">
        <v>17.7</v>
      </c>
      <c r="Y24" s="27">
        <v>2353.1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</v>
      </c>
      <c r="E25" s="30">
        <v>0</v>
      </c>
      <c r="F25" s="29">
        <v>0</v>
      </c>
      <c r="G25" s="29">
        <v>4143.5</v>
      </c>
      <c r="H25" s="29">
        <v>621.6</v>
      </c>
      <c r="I25" s="30">
        <v>18087.8</v>
      </c>
      <c r="J25" s="29">
        <v>1683.2</v>
      </c>
      <c r="K25" s="29">
        <v>373</v>
      </c>
      <c r="L25" s="29">
        <v>448.6</v>
      </c>
      <c r="M25" s="30">
        <v>54118.7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0.1</v>
      </c>
      <c r="Y25" s="27">
        <v>14.2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3480.6</v>
      </c>
      <c r="H26" s="29">
        <v>65.099999999999994</v>
      </c>
      <c r="I26" s="30">
        <v>5701</v>
      </c>
      <c r="J26" s="29">
        <v>1087.5999999999999</v>
      </c>
      <c r="K26" s="29">
        <v>0</v>
      </c>
      <c r="L26" s="29">
        <v>100.2</v>
      </c>
      <c r="M26" s="30">
        <v>29102.6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4275.3999999999996</v>
      </c>
      <c r="H27" s="29">
        <v>54.9</v>
      </c>
      <c r="I27" s="30">
        <v>10247.299999999999</v>
      </c>
      <c r="J27" s="29">
        <v>5157.5</v>
      </c>
      <c r="K27" s="29">
        <v>0</v>
      </c>
      <c r="L27" s="29">
        <v>378.3</v>
      </c>
      <c r="M27" s="30">
        <v>36064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0</v>
      </c>
      <c r="D28" s="29">
        <v>0</v>
      </c>
      <c r="E28" s="30">
        <v>0</v>
      </c>
      <c r="F28" s="29">
        <v>0</v>
      </c>
      <c r="G28" s="29">
        <v>2682.4</v>
      </c>
      <c r="H28" s="29">
        <v>0.2</v>
      </c>
      <c r="I28" s="30">
        <v>15007.2</v>
      </c>
      <c r="J28" s="29">
        <v>3645.6</v>
      </c>
      <c r="K28" s="29">
        <v>0</v>
      </c>
      <c r="L28" s="29">
        <v>211.1</v>
      </c>
      <c r="M28" s="30">
        <v>36811.599999999999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2603.5</v>
      </c>
      <c r="H29" s="29">
        <v>93</v>
      </c>
      <c r="I29" s="30">
        <v>14583.9</v>
      </c>
      <c r="J29" s="29">
        <v>2561.6999999999998</v>
      </c>
      <c r="K29" s="29">
        <v>0</v>
      </c>
      <c r="L29" s="29">
        <v>180.3</v>
      </c>
      <c r="M29" s="30">
        <v>29121.5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1805.2</v>
      </c>
      <c r="H30" s="29">
        <v>58.5</v>
      </c>
      <c r="I30" s="30">
        <v>7586.6</v>
      </c>
      <c r="J30" s="29">
        <v>2191.5</v>
      </c>
      <c r="K30" s="29">
        <v>45.2</v>
      </c>
      <c r="L30" s="29">
        <v>65.3</v>
      </c>
      <c r="M30" s="30">
        <v>18281.400000000001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0</v>
      </c>
      <c r="D31" s="29">
        <v>0</v>
      </c>
      <c r="E31" s="30">
        <v>0</v>
      </c>
      <c r="F31" s="29">
        <v>0</v>
      </c>
      <c r="G31" s="29">
        <v>2583</v>
      </c>
      <c r="H31" s="29">
        <v>198.2</v>
      </c>
      <c r="I31" s="30">
        <v>13557.2</v>
      </c>
      <c r="J31" s="29">
        <v>6166.3</v>
      </c>
      <c r="K31" s="29">
        <v>0</v>
      </c>
      <c r="L31" s="29">
        <v>695.3</v>
      </c>
      <c r="M31" s="30">
        <v>31040.799999999999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542.70000000000005</v>
      </c>
      <c r="H32" s="29">
        <v>45.7</v>
      </c>
      <c r="I32" s="30">
        <v>1555.4</v>
      </c>
      <c r="J32" s="29">
        <v>0</v>
      </c>
      <c r="K32" s="29">
        <v>0</v>
      </c>
      <c r="L32" s="29">
        <v>1.4</v>
      </c>
      <c r="M32" s="30">
        <v>1689.9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1.4</v>
      </c>
      <c r="E33" s="34">
        <v>318.60000000000002</v>
      </c>
      <c r="F33" s="33">
        <v>0</v>
      </c>
      <c r="G33" s="33">
        <v>257.60000000000002</v>
      </c>
      <c r="H33" s="33">
        <v>18.100000000000001</v>
      </c>
      <c r="I33" s="34">
        <v>1132.8</v>
      </c>
      <c r="J33" s="33">
        <v>496.9</v>
      </c>
      <c r="K33" s="33">
        <v>56.2</v>
      </c>
      <c r="L33" s="33">
        <v>72</v>
      </c>
      <c r="M33" s="34">
        <v>4917.6000000000004</v>
      </c>
      <c r="N33" s="32">
        <v>0</v>
      </c>
      <c r="O33" s="32">
        <v>34</v>
      </c>
      <c r="P33" s="33">
        <v>-3</v>
      </c>
      <c r="Q33" s="34">
        <v>4.8</v>
      </c>
      <c r="R33" s="33">
        <v>0</v>
      </c>
      <c r="S33" s="33">
        <v>4.5</v>
      </c>
      <c r="T33" s="33">
        <v>-0.5</v>
      </c>
      <c r="U33" s="34">
        <v>5.9</v>
      </c>
      <c r="V33" s="33">
        <v>0</v>
      </c>
      <c r="W33" s="33">
        <v>64.3</v>
      </c>
      <c r="X33" s="33">
        <v>4.4000000000000004</v>
      </c>
      <c r="Y33" s="34">
        <v>916.7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0</v>
      </c>
      <c r="D34" s="22">
        <f t="shared" si="2"/>
        <v>1.4</v>
      </c>
      <c r="E34" s="23">
        <f t="shared" si="2"/>
        <v>318.60000000000002</v>
      </c>
      <c r="F34" s="22">
        <f t="shared" si="2"/>
        <v>0</v>
      </c>
      <c r="G34" s="22">
        <f t="shared" si="2"/>
        <v>31850.1</v>
      </c>
      <c r="H34" s="22">
        <f t="shared" si="2"/>
        <v>2208.1999999999998</v>
      </c>
      <c r="I34" s="23">
        <f t="shared" si="2"/>
        <v>108964.49999999999</v>
      </c>
      <c r="J34" s="22">
        <f t="shared" si="2"/>
        <v>26858.300000000003</v>
      </c>
      <c r="K34" s="22">
        <f t="shared" si="2"/>
        <v>1517.4</v>
      </c>
      <c r="L34" s="22">
        <f t="shared" si="2"/>
        <v>3437.0000000000005</v>
      </c>
      <c r="M34" s="23">
        <f t="shared" si="2"/>
        <v>351001.8</v>
      </c>
      <c r="N34" s="22">
        <f>SUM(N20:N33)</f>
        <v>0</v>
      </c>
      <c r="O34" s="22">
        <f>SUM(O20:O33)</f>
        <v>34</v>
      </c>
      <c r="P34" s="22">
        <f t="shared" ref="P34:Y34" si="3">SUM(P20:P33)</f>
        <v>-3</v>
      </c>
      <c r="Q34" s="23">
        <f t="shared" si="3"/>
        <v>4.8</v>
      </c>
      <c r="R34" s="22">
        <f t="shared" si="3"/>
        <v>0</v>
      </c>
      <c r="S34" s="22">
        <f t="shared" si="3"/>
        <v>999.6</v>
      </c>
      <c r="T34" s="22">
        <f t="shared" si="3"/>
        <v>44</v>
      </c>
      <c r="U34" s="23">
        <f t="shared" si="3"/>
        <v>3380.3</v>
      </c>
      <c r="V34" s="22">
        <f t="shared" si="3"/>
        <v>1117.7</v>
      </c>
      <c r="W34" s="22">
        <f t="shared" si="3"/>
        <v>680.9</v>
      </c>
      <c r="X34" s="22">
        <f t="shared" si="3"/>
        <v>335.1</v>
      </c>
      <c r="Y34" s="23">
        <f t="shared" si="3"/>
        <v>18977.7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6D58-1A1D-40EF-9D67-3122580CC582}">
  <dimension ref="A1:Y41"/>
  <sheetViews>
    <sheetView tabSelected="1"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69</v>
      </c>
    </row>
    <row r="6" spans="1:13" x14ac:dyDescent="0.2">
      <c r="A6" s="7"/>
    </row>
    <row r="8" spans="1:13" s="10" customFormat="1" ht="15.75" x14ac:dyDescent="0.25">
      <c r="A8" s="9" t="s">
        <v>63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53530.400000000001</v>
      </c>
      <c r="C11" s="17">
        <f t="shared" ref="C11:E11" si="0">C34+G34+K34</f>
        <v>28735.5</v>
      </c>
      <c r="D11" s="17">
        <f t="shared" si="0"/>
        <v>5789.9000000000005</v>
      </c>
      <c r="E11" s="17">
        <f t="shared" si="0"/>
        <v>451158.5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1288.8999999999999</v>
      </c>
      <c r="C12" s="21">
        <f t="shared" ref="C12:E12" si="1">O34+S34+W34</f>
        <v>1552.3000000000002</v>
      </c>
      <c r="D12" s="21">
        <f t="shared" si="1"/>
        <v>290.40000000000003</v>
      </c>
      <c r="E12" s="21">
        <f t="shared" si="1"/>
        <v>21692.100000000002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54819.3</v>
      </c>
      <c r="C13" s="22">
        <f>SUM(C11:C12)</f>
        <v>30287.8</v>
      </c>
      <c r="D13" s="22">
        <f>SUM(D11:D12)</f>
        <v>6080.3</v>
      </c>
      <c r="E13" s="23">
        <f>SUM(E11:E12)</f>
        <v>472850.6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64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340.6</v>
      </c>
      <c r="H20" s="21">
        <v>27.5</v>
      </c>
      <c r="I20" s="27">
        <v>2750.5</v>
      </c>
      <c r="J20" s="21">
        <v>0</v>
      </c>
      <c r="K20" s="21">
        <v>0</v>
      </c>
      <c r="L20" s="21">
        <v>1.7</v>
      </c>
      <c r="M20" s="27">
        <v>589.20000000000005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1532.2</v>
      </c>
      <c r="H21" s="29">
        <v>86.6</v>
      </c>
      <c r="I21" s="30">
        <v>4255.8999999999996</v>
      </c>
      <c r="J21" s="29">
        <v>1528.3</v>
      </c>
      <c r="K21" s="29">
        <v>378.3</v>
      </c>
      <c r="L21" s="29">
        <v>330.3</v>
      </c>
      <c r="M21" s="30">
        <v>23070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2147.1999999999998</v>
      </c>
      <c r="H22" s="29">
        <v>196.4</v>
      </c>
      <c r="I22" s="30">
        <v>2983.8</v>
      </c>
      <c r="J22" s="29">
        <v>7059.4</v>
      </c>
      <c r="K22" s="29">
        <v>1652.8</v>
      </c>
      <c r="L22" s="29">
        <v>899.2</v>
      </c>
      <c r="M22" s="30">
        <v>40914.699999999997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0</v>
      </c>
      <c r="T22" s="21">
        <v>0</v>
      </c>
      <c r="U22" s="27">
        <v>0</v>
      </c>
      <c r="V22" s="21">
        <v>193.1</v>
      </c>
      <c r="W22" s="21">
        <v>0</v>
      </c>
      <c r="X22" s="21">
        <v>3.1</v>
      </c>
      <c r="Y22" s="27">
        <v>1017.4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2409.6</v>
      </c>
      <c r="H23" s="29">
        <v>183.3</v>
      </c>
      <c r="I23" s="30">
        <v>2886.4</v>
      </c>
      <c r="J23" s="29">
        <v>782.6</v>
      </c>
      <c r="K23" s="29">
        <v>677.7</v>
      </c>
      <c r="L23" s="29">
        <v>356.4</v>
      </c>
      <c r="M23" s="30">
        <v>24773.7</v>
      </c>
      <c r="N23" s="21">
        <v>0</v>
      </c>
      <c r="O23" s="21">
        <v>0</v>
      </c>
      <c r="P23" s="21">
        <v>0</v>
      </c>
      <c r="Q23" s="27">
        <v>0</v>
      </c>
      <c r="R23" s="21">
        <v>0</v>
      </c>
      <c r="S23" s="21">
        <v>1026</v>
      </c>
      <c r="T23" s="21">
        <v>25.3</v>
      </c>
      <c r="U23" s="27">
        <v>1903.9</v>
      </c>
      <c r="V23" s="21">
        <v>1095.8</v>
      </c>
      <c r="W23" s="21">
        <v>211.1</v>
      </c>
      <c r="X23" s="21">
        <v>207.4</v>
      </c>
      <c r="Y23" s="27">
        <v>15515.1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629.5</v>
      </c>
      <c r="H24" s="29">
        <v>28.1</v>
      </c>
      <c r="I24" s="30">
        <v>952.8</v>
      </c>
      <c r="J24" s="29">
        <v>200</v>
      </c>
      <c r="K24" s="29">
        <v>66</v>
      </c>
      <c r="L24" s="29">
        <v>164.9</v>
      </c>
      <c r="M24" s="30">
        <v>22774.1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210.7</v>
      </c>
      <c r="T24" s="21">
        <v>2.9</v>
      </c>
      <c r="U24" s="27">
        <v>115.3</v>
      </c>
      <c r="V24" s="21">
        <v>0</v>
      </c>
      <c r="W24" s="21">
        <v>0.4</v>
      </c>
      <c r="X24" s="21">
        <v>40.799999999999997</v>
      </c>
      <c r="Y24" s="27">
        <v>2312.1999999999998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</v>
      </c>
      <c r="E25" s="30">
        <v>0</v>
      </c>
      <c r="F25" s="29">
        <v>0</v>
      </c>
      <c r="G25" s="29">
        <v>4707.5</v>
      </c>
      <c r="H25" s="29">
        <v>562.1</v>
      </c>
      <c r="I25" s="30">
        <v>12800.1</v>
      </c>
      <c r="J25" s="29">
        <v>9049.6</v>
      </c>
      <c r="K25" s="29">
        <v>677.1</v>
      </c>
      <c r="L25" s="29">
        <v>581.9</v>
      </c>
      <c r="M25" s="30">
        <v>57614.9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1</v>
      </c>
      <c r="Y25" s="27">
        <v>13.2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1287.8</v>
      </c>
      <c r="H26" s="29">
        <v>10.8</v>
      </c>
      <c r="I26" s="30">
        <v>4359.5</v>
      </c>
      <c r="J26" s="29">
        <v>9114.4</v>
      </c>
      <c r="K26" s="29">
        <v>0</v>
      </c>
      <c r="L26" s="29">
        <v>176.6</v>
      </c>
      <c r="M26" s="30">
        <v>34961.4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3267.2</v>
      </c>
      <c r="H27" s="29">
        <v>88.1</v>
      </c>
      <c r="I27" s="30">
        <v>6931.9</v>
      </c>
      <c r="J27" s="29">
        <v>5010.2</v>
      </c>
      <c r="K27" s="29">
        <v>215.6</v>
      </c>
      <c r="L27" s="29">
        <v>404.8</v>
      </c>
      <c r="M27" s="30">
        <v>37548.800000000003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0</v>
      </c>
      <c r="D28" s="29">
        <v>0</v>
      </c>
      <c r="E28" s="30">
        <v>0</v>
      </c>
      <c r="F28" s="29">
        <v>0</v>
      </c>
      <c r="G28" s="29">
        <v>2770.9</v>
      </c>
      <c r="H28" s="29">
        <v>96.9</v>
      </c>
      <c r="I28" s="30">
        <v>12887.6</v>
      </c>
      <c r="J28" s="29">
        <v>3963.5</v>
      </c>
      <c r="K28" s="29">
        <v>0</v>
      </c>
      <c r="L28" s="29">
        <v>262.5</v>
      </c>
      <c r="M28" s="30">
        <v>36576.6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1751.8</v>
      </c>
      <c r="H29" s="29">
        <v>95.9</v>
      </c>
      <c r="I29" s="30">
        <v>12694.3</v>
      </c>
      <c r="J29" s="29">
        <v>3098.6</v>
      </c>
      <c r="K29" s="29">
        <v>0</v>
      </c>
      <c r="L29" s="29">
        <v>399.6</v>
      </c>
      <c r="M29" s="30">
        <v>30552.400000000001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1362.7</v>
      </c>
      <c r="H30" s="29">
        <v>55</v>
      </c>
      <c r="I30" s="30">
        <v>6145.5</v>
      </c>
      <c r="J30" s="29">
        <v>129.80000000000001</v>
      </c>
      <c r="K30" s="29">
        <v>129.1</v>
      </c>
      <c r="L30" s="29">
        <v>71.8</v>
      </c>
      <c r="M30" s="30">
        <v>18078.400000000001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0</v>
      </c>
      <c r="D31" s="29">
        <v>0</v>
      </c>
      <c r="E31" s="30">
        <v>0</v>
      </c>
      <c r="F31" s="29">
        <v>0</v>
      </c>
      <c r="G31" s="29">
        <v>2171.5</v>
      </c>
      <c r="H31" s="29">
        <v>207.3</v>
      </c>
      <c r="I31" s="30">
        <v>11151.9</v>
      </c>
      <c r="J31" s="29">
        <v>10045.6</v>
      </c>
      <c r="K31" s="29">
        <v>128.9</v>
      </c>
      <c r="L31" s="29">
        <v>418.4</v>
      </c>
      <c r="M31" s="30">
        <v>32129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348</v>
      </c>
      <c r="H32" s="29">
        <v>9.6999999999999993</v>
      </c>
      <c r="I32" s="30">
        <v>1191.5</v>
      </c>
      <c r="J32" s="29">
        <v>0</v>
      </c>
      <c r="K32" s="29">
        <v>0</v>
      </c>
      <c r="L32" s="29">
        <v>1.2</v>
      </c>
      <c r="M32" s="30">
        <v>1688.7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0.8</v>
      </c>
      <c r="E33" s="34">
        <v>317</v>
      </c>
      <c r="F33" s="33">
        <v>0</v>
      </c>
      <c r="G33" s="33">
        <v>72.900000000000006</v>
      </c>
      <c r="H33" s="33">
        <v>7.5</v>
      </c>
      <c r="I33" s="34">
        <v>1037.3</v>
      </c>
      <c r="J33" s="33">
        <v>3548.4</v>
      </c>
      <c r="K33" s="33">
        <v>10.6</v>
      </c>
      <c r="L33" s="33">
        <v>64.599999999999994</v>
      </c>
      <c r="M33" s="34">
        <v>6540.6</v>
      </c>
      <c r="N33" s="32">
        <v>0</v>
      </c>
      <c r="O33" s="32">
        <v>0</v>
      </c>
      <c r="P33" s="33">
        <v>0.1</v>
      </c>
      <c r="Q33" s="34">
        <v>4.7</v>
      </c>
      <c r="R33" s="33">
        <v>0</v>
      </c>
      <c r="S33" s="33">
        <v>4.2</v>
      </c>
      <c r="T33" s="33">
        <v>0.2</v>
      </c>
      <c r="U33" s="34">
        <v>0</v>
      </c>
      <c r="V33" s="33">
        <v>0</v>
      </c>
      <c r="W33" s="33">
        <v>99.9</v>
      </c>
      <c r="X33" s="33">
        <v>9.6</v>
      </c>
      <c r="Y33" s="34">
        <v>810.3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0</v>
      </c>
      <c r="D34" s="22">
        <f t="shared" si="2"/>
        <v>0.8</v>
      </c>
      <c r="E34" s="23">
        <f t="shared" si="2"/>
        <v>317</v>
      </c>
      <c r="F34" s="22">
        <f t="shared" si="2"/>
        <v>0</v>
      </c>
      <c r="G34" s="22">
        <f t="shared" si="2"/>
        <v>24799.4</v>
      </c>
      <c r="H34" s="22">
        <f t="shared" si="2"/>
        <v>1655.2</v>
      </c>
      <c r="I34" s="23">
        <f t="shared" si="2"/>
        <v>83029</v>
      </c>
      <c r="J34" s="22">
        <f t="shared" si="2"/>
        <v>53530.400000000001</v>
      </c>
      <c r="K34" s="22">
        <f t="shared" si="2"/>
        <v>3936.1</v>
      </c>
      <c r="L34" s="22">
        <f t="shared" si="2"/>
        <v>4133.9000000000005</v>
      </c>
      <c r="M34" s="23">
        <f t="shared" si="2"/>
        <v>367812.5</v>
      </c>
      <c r="N34" s="22">
        <f>SUM(N20:N33)</f>
        <v>0</v>
      </c>
      <c r="O34" s="22">
        <f>SUM(O20:O33)</f>
        <v>0</v>
      </c>
      <c r="P34" s="22">
        <f t="shared" ref="P34:Y34" si="3">SUM(P20:P33)</f>
        <v>0.1</v>
      </c>
      <c r="Q34" s="23">
        <f t="shared" si="3"/>
        <v>4.7</v>
      </c>
      <c r="R34" s="22">
        <f t="shared" si="3"/>
        <v>0</v>
      </c>
      <c r="S34" s="22">
        <f t="shared" si="3"/>
        <v>1240.9000000000001</v>
      </c>
      <c r="T34" s="22">
        <f t="shared" si="3"/>
        <v>28.4</v>
      </c>
      <c r="U34" s="23">
        <f t="shared" si="3"/>
        <v>2019.2</v>
      </c>
      <c r="V34" s="22">
        <f t="shared" si="3"/>
        <v>1288.8999999999999</v>
      </c>
      <c r="W34" s="22">
        <f t="shared" si="3"/>
        <v>311.39999999999998</v>
      </c>
      <c r="X34" s="22">
        <f t="shared" si="3"/>
        <v>261.90000000000003</v>
      </c>
      <c r="Y34" s="23">
        <f t="shared" si="3"/>
        <v>19668.2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46</v>
      </c>
    </row>
    <row r="6" spans="1:13" x14ac:dyDescent="0.2">
      <c r="A6" s="7"/>
    </row>
    <row r="8" spans="1:13" s="10" customFormat="1" ht="15.75" x14ac:dyDescent="0.25">
      <c r="A8" s="9" t="s">
        <v>36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2263.9</v>
      </c>
      <c r="C11" s="17">
        <f t="shared" ref="C11:E11" si="0">C34+G34+K34</f>
        <v>20955.5</v>
      </c>
      <c r="D11" s="17">
        <f t="shared" si="0"/>
        <v>5585.3</v>
      </c>
      <c r="E11" s="17">
        <f t="shared" si="0"/>
        <v>401799.39999999997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1860</v>
      </c>
      <c r="C12" s="21">
        <f t="shared" ref="C12:E12" si="1">O34+S34+W34</f>
        <v>1124</v>
      </c>
      <c r="D12" s="21">
        <f t="shared" si="1"/>
        <v>189.6</v>
      </c>
      <c r="E12" s="21">
        <f t="shared" si="1"/>
        <v>18156.099999999999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4123.8999999999996</v>
      </c>
      <c r="C13" s="22">
        <f>SUM(C11:C12)</f>
        <v>22079.5</v>
      </c>
      <c r="D13" s="22">
        <f>SUM(D11:D12)</f>
        <v>5774.9000000000005</v>
      </c>
      <c r="E13" s="23">
        <f>SUM(E11:E12)</f>
        <v>419955.49999999994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37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15.8</v>
      </c>
      <c r="I20" s="27">
        <v>6855.7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1332.1</v>
      </c>
      <c r="D21" s="29">
        <v>219.7</v>
      </c>
      <c r="E21" s="30">
        <v>2756.8</v>
      </c>
      <c r="F21" s="29">
        <v>0</v>
      </c>
      <c r="G21" s="29">
        <v>458.2</v>
      </c>
      <c r="H21" s="29">
        <v>313.8</v>
      </c>
      <c r="I21" s="30">
        <v>17367.3</v>
      </c>
      <c r="J21" s="29">
        <v>0</v>
      </c>
      <c r="K21" s="29">
        <v>0</v>
      </c>
      <c r="L21" s="29">
        <v>0</v>
      </c>
      <c r="M21" s="30">
        <v>0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918.7</v>
      </c>
      <c r="D22" s="29">
        <v>35.1</v>
      </c>
      <c r="E22" s="30">
        <v>1859.9</v>
      </c>
      <c r="F22" s="29">
        <v>0</v>
      </c>
      <c r="G22" s="29">
        <v>2017</v>
      </c>
      <c r="H22" s="29">
        <v>690.1</v>
      </c>
      <c r="I22" s="30">
        <v>38638.800000000003</v>
      </c>
      <c r="J22" s="29">
        <v>0</v>
      </c>
      <c r="K22" s="29">
        <v>0</v>
      </c>
      <c r="L22" s="29">
        <v>8.5</v>
      </c>
      <c r="M22" s="30">
        <v>2112.1999999999998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337.3</v>
      </c>
      <c r="T22" s="21">
        <v>18.600000000000001</v>
      </c>
      <c r="U22" s="27">
        <v>2096</v>
      </c>
      <c r="V22" s="21">
        <v>0</v>
      </c>
      <c r="W22" s="21">
        <v>0</v>
      </c>
      <c r="X22" s="21">
        <v>0</v>
      </c>
      <c r="Y22" s="27">
        <v>0</v>
      </c>
    </row>
    <row r="23" spans="1:25" x14ac:dyDescent="0.2">
      <c r="A23" s="28" t="s">
        <v>17</v>
      </c>
      <c r="B23" s="29">
        <v>0</v>
      </c>
      <c r="C23" s="29">
        <v>746.5</v>
      </c>
      <c r="D23" s="29">
        <v>64.400000000000006</v>
      </c>
      <c r="E23" s="30">
        <v>1069.5999999999999</v>
      </c>
      <c r="F23" s="29">
        <v>0</v>
      </c>
      <c r="G23" s="29">
        <v>867.6</v>
      </c>
      <c r="H23" s="29">
        <v>437.3</v>
      </c>
      <c r="I23" s="30">
        <v>27637.4</v>
      </c>
      <c r="J23" s="29">
        <v>0</v>
      </c>
      <c r="K23" s="29">
        <v>0</v>
      </c>
      <c r="L23" s="29">
        <v>84.9</v>
      </c>
      <c r="M23" s="30">
        <v>3104</v>
      </c>
      <c r="N23" s="21">
        <v>0</v>
      </c>
      <c r="O23" s="21">
        <v>33.299999999999997</v>
      </c>
      <c r="P23" s="21">
        <v>4</v>
      </c>
      <c r="Q23" s="27">
        <v>573.5</v>
      </c>
      <c r="R23" s="21">
        <v>0</v>
      </c>
      <c r="S23" s="21">
        <v>467.7</v>
      </c>
      <c r="T23" s="21">
        <v>98.6</v>
      </c>
      <c r="U23" s="27">
        <v>10194.799999999999</v>
      </c>
      <c r="V23" s="21">
        <v>1860</v>
      </c>
      <c r="W23" s="21">
        <v>0</v>
      </c>
      <c r="X23" s="21">
        <v>15.1</v>
      </c>
      <c r="Y23" s="27">
        <v>2550.1999999999998</v>
      </c>
    </row>
    <row r="24" spans="1:25" x14ac:dyDescent="0.2">
      <c r="A24" s="28" t="s">
        <v>18</v>
      </c>
      <c r="B24" s="29">
        <v>0</v>
      </c>
      <c r="C24" s="29">
        <v>514.5</v>
      </c>
      <c r="D24" s="29">
        <v>2</v>
      </c>
      <c r="E24" s="30">
        <v>55.6</v>
      </c>
      <c r="F24" s="29">
        <v>0</v>
      </c>
      <c r="G24" s="29">
        <v>93.2</v>
      </c>
      <c r="H24" s="29">
        <v>196.9</v>
      </c>
      <c r="I24" s="30">
        <v>12988</v>
      </c>
      <c r="J24" s="29">
        <v>0</v>
      </c>
      <c r="K24" s="29">
        <v>0</v>
      </c>
      <c r="L24" s="29">
        <v>34.799999999999997</v>
      </c>
      <c r="M24" s="30">
        <v>306.7</v>
      </c>
      <c r="N24" s="21">
        <v>0</v>
      </c>
      <c r="O24" s="21">
        <v>172.8</v>
      </c>
      <c r="P24" s="21">
        <v>29.4</v>
      </c>
      <c r="Q24" s="27">
        <v>0</v>
      </c>
      <c r="R24" s="21">
        <v>0</v>
      </c>
      <c r="S24" s="21">
        <v>0</v>
      </c>
      <c r="T24" s="21">
        <v>13.8</v>
      </c>
      <c r="U24" s="27">
        <v>2366.4</v>
      </c>
      <c r="V24" s="21">
        <v>0</v>
      </c>
      <c r="W24" s="21">
        <v>0</v>
      </c>
      <c r="X24" s="21">
        <v>0</v>
      </c>
      <c r="Y24" s="27">
        <v>0</v>
      </c>
    </row>
    <row r="25" spans="1:25" x14ac:dyDescent="0.2">
      <c r="A25" s="28" t="s">
        <v>19</v>
      </c>
      <c r="B25" s="29">
        <v>0</v>
      </c>
      <c r="C25" s="29">
        <v>2164.8000000000002</v>
      </c>
      <c r="D25" s="29">
        <v>84.6</v>
      </c>
      <c r="E25" s="30">
        <v>4851.8</v>
      </c>
      <c r="F25" s="29">
        <v>0</v>
      </c>
      <c r="G25" s="29">
        <v>755.6</v>
      </c>
      <c r="H25" s="29">
        <v>450.3</v>
      </c>
      <c r="I25" s="30">
        <v>60004.4</v>
      </c>
      <c r="J25" s="29">
        <v>1676.8</v>
      </c>
      <c r="K25" s="29">
        <v>0</v>
      </c>
      <c r="L25" s="29">
        <v>222.9</v>
      </c>
      <c r="M25" s="30">
        <v>10986.7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1043.3</v>
      </c>
      <c r="D26" s="29">
        <v>21.1</v>
      </c>
      <c r="E26" s="30">
        <v>3118.1</v>
      </c>
      <c r="F26" s="29">
        <v>0</v>
      </c>
      <c r="G26" s="29">
        <v>416.2</v>
      </c>
      <c r="H26" s="29">
        <v>149.6</v>
      </c>
      <c r="I26" s="30">
        <v>23817.4</v>
      </c>
      <c r="J26" s="29">
        <v>396.2</v>
      </c>
      <c r="K26" s="29">
        <v>0</v>
      </c>
      <c r="L26" s="29">
        <v>239.7</v>
      </c>
      <c r="M26" s="30">
        <v>1823.2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2202.1999999999998</v>
      </c>
      <c r="D27" s="29">
        <v>57.7</v>
      </c>
      <c r="E27" s="30">
        <v>3354.5</v>
      </c>
      <c r="F27" s="29">
        <v>0</v>
      </c>
      <c r="G27" s="29">
        <v>179.7</v>
      </c>
      <c r="H27" s="29">
        <v>547</v>
      </c>
      <c r="I27" s="30">
        <v>36696.199999999997</v>
      </c>
      <c r="J27" s="29">
        <v>0</v>
      </c>
      <c r="K27" s="29">
        <v>0</v>
      </c>
      <c r="L27" s="29">
        <v>2.8</v>
      </c>
      <c r="M27" s="30">
        <v>48.3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2526.8000000000002</v>
      </c>
      <c r="D28" s="29">
        <v>5</v>
      </c>
      <c r="E28" s="30">
        <v>6574.1</v>
      </c>
      <c r="F28" s="29">
        <v>0</v>
      </c>
      <c r="G28" s="29">
        <v>0</v>
      </c>
      <c r="H28" s="29">
        <v>278.8</v>
      </c>
      <c r="I28" s="30">
        <v>33577.699999999997</v>
      </c>
      <c r="J28" s="29">
        <v>0</v>
      </c>
      <c r="K28" s="29">
        <v>0</v>
      </c>
      <c r="L28" s="29">
        <v>13.9</v>
      </c>
      <c r="M28" s="30">
        <v>442.2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1722.7</v>
      </c>
      <c r="D29" s="29">
        <v>12.6</v>
      </c>
      <c r="E29" s="30">
        <v>6722.1</v>
      </c>
      <c r="F29" s="29">
        <v>0</v>
      </c>
      <c r="G29" s="29">
        <v>107</v>
      </c>
      <c r="H29" s="29">
        <v>286.60000000000002</v>
      </c>
      <c r="I29" s="30">
        <v>29119.8</v>
      </c>
      <c r="J29" s="29">
        <v>0</v>
      </c>
      <c r="K29" s="29">
        <v>0</v>
      </c>
      <c r="L29" s="29">
        <v>0</v>
      </c>
      <c r="M29" s="30">
        <v>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1275.8</v>
      </c>
      <c r="D30" s="29">
        <v>53.9</v>
      </c>
      <c r="E30" s="30">
        <v>828.8</v>
      </c>
      <c r="F30" s="29">
        <v>0</v>
      </c>
      <c r="G30" s="29">
        <v>0</v>
      </c>
      <c r="H30" s="29">
        <v>207.9</v>
      </c>
      <c r="I30" s="30">
        <v>20534.099999999999</v>
      </c>
      <c r="J30" s="29">
        <v>0</v>
      </c>
      <c r="K30" s="29">
        <v>0</v>
      </c>
      <c r="L30" s="29">
        <v>0</v>
      </c>
      <c r="M30" s="30">
        <v>0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1330.6</v>
      </c>
      <c r="D31" s="29">
        <v>113</v>
      </c>
      <c r="E31" s="30">
        <v>10477.799999999999</v>
      </c>
      <c r="F31" s="29">
        <v>0</v>
      </c>
      <c r="G31" s="29">
        <v>0</v>
      </c>
      <c r="H31" s="29">
        <v>487.4</v>
      </c>
      <c r="I31" s="30">
        <v>24712.5</v>
      </c>
      <c r="J31" s="29">
        <v>0</v>
      </c>
      <c r="K31" s="29">
        <v>0</v>
      </c>
      <c r="L31" s="29">
        <v>0</v>
      </c>
      <c r="M31" s="30">
        <v>0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152.19999999999999</v>
      </c>
      <c r="I32" s="30">
        <v>2779.7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269</v>
      </c>
      <c r="D33" s="33">
        <v>37.200000000000003</v>
      </c>
      <c r="E33" s="34">
        <v>880.7</v>
      </c>
      <c r="F33" s="33">
        <v>0</v>
      </c>
      <c r="G33" s="33">
        <v>14</v>
      </c>
      <c r="H33" s="33">
        <v>54.4</v>
      </c>
      <c r="I33" s="34">
        <v>5415.5</v>
      </c>
      <c r="J33" s="33">
        <v>190.9</v>
      </c>
      <c r="K33" s="33">
        <v>0</v>
      </c>
      <c r="L33" s="33">
        <v>3.4</v>
      </c>
      <c r="M33" s="34">
        <v>281.8</v>
      </c>
      <c r="N33" s="32">
        <v>0</v>
      </c>
      <c r="O33" s="32">
        <v>112.9</v>
      </c>
      <c r="P33" s="33">
        <v>-2</v>
      </c>
      <c r="Q33" s="34">
        <v>40.1</v>
      </c>
      <c r="R33" s="33">
        <v>0</v>
      </c>
      <c r="S33" s="33">
        <v>0</v>
      </c>
      <c r="T33" s="33">
        <v>12.1</v>
      </c>
      <c r="U33" s="34">
        <v>335.1</v>
      </c>
      <c r="V33" s="33">
        <v>0</v>
      </c>
      <c r="W33" s="33">
        <v>0</v>
      </c>
      <c r="X33" s="33">
        <v>0</v>
      </c>
      <c r="Y33" s="34">
        <v>0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16047.000000000002</v>
      </c>
      <c r="D34" s="22">
        <f t="shared" si="2"/>
        <v>706.30000000000007</v>
      </c>
      <c r="E34" s="23">
        <f t="shared" si="2"/>
        <v>42549.799999999996</v>
      </c>
      <c r="F34" s="22">
        <f t="shared" si="2"/>
        <v>0</v>
      </c>
      <c r="G34" s="22">
        <f t="shared" si="2"/>
        <v>4908.4999999999991</v>
      </c>
      <c r="H34" s="22">
        <f t="shared" si="2"/>
        <v>4268.1000000000004</v>
      </c>
      <c r="I34" s="23">
        <f t="shared" si="2"/>
        <v>340144.5</v>
      </c>
      <c r="J34" s="22">
        <f t="shared" si="2"/>
        <v>2263.9</v>
      </c>
      <c r="K34" s="22">
        <f t="shared" si="2"/>
        <v>0</v>
      </c>
      <c r="L34" s="22">
        <f t="shared" si="2"/>
        <v>610.89999999999986</v>
      </c>
      <c r="M34" s="23">
        <f t="shared" si="2"/>
        <v>19105.099999999999</v>
      </c>
      <c r="N34" s="22">
        <f>SUM(N20:N33)</f>
        <v>0</v>
      </c>
      <c r="O34" s="22">
        <f>SUM(O20:O33)</f>
        <v>319</v>
      </c>
      <c r="P34" s="22">
        <f t="shared" ref="P34:Y34" si="3">SUM(P20:P33)</f>
        <v>31.4</v>
      </c>
      <c r="Q34" s="23">
        <f t="shared" si="3"/>
        <v>613.6</v>
      </c>
      <c r="R34" s="22">
        <f t="shared" si="3"/>
        <v>0</v>
      </c>
      <c r="S34" s="22">
        <f t="shared" si="3"/>
        <v>805</v>
      </c>
      <c r="T34" s="22">
        <f t="shared" si="3"/>
        <v>143.1</v>
      </c>
      <c r="U34" s="23">
        <f t="shared" si="3"/>
        <v>14992.3</v>
      </c>
      <c r="V34" s="22">
        <f t="shared" si="3"/>
        <v>1860</v>
      </c>
      <c r="W34" s="22">
        <f t="shared" si="3"/>
        <v>0</v>
      </c>
      <c r="X34" s="22">
        <f t="shared" si="3"/>
        <v>15.1</v>
      </c>
      <c r="Y34" s="23">
        <f t="shared" si="3"/>
        <v>2550.1999999999998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49</v>
      </c>
    </row>
    <row r="6" spans="1:13" x14ac:dyDescent="0.2">
      <c r="A6" s="7"/>
    </row>
    <row r="8" spans="1:13" s="10" customFormat="1" ht="15.75" x14ac:dyDescent="0.25">
      <c r="A8" s="9" t="s">
        <v>38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10850.8</v>
      </c>
      <c r="C11" s="17">
        <f t="shared" ref="C11:E11" si="0">C34+G34+K34</f>
        <v>23872.300000000003</v>
      </c>
      <c r="D11" s="17">
        <f t="shared" si="0"/>
        <v>5458.2999999999993</v>
      </c>
      <c r="E11" s="17">
        <f t="shared" si="0"/>
        <v>392260.5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938.3</v>
      </c>
      <c r="C12" s="21">
        <f t="shared" ref="C12:E12" si="1">O34+S34+W34</f>
        <v>1058.8</v>
      </c>
      <c r="D12" s="21">
        <f t="shared" si="1"/>
        <v>178.89999999999998</v>
      </c>
      <c r="E12" s="21">
        <f t="shared" si="1"/>
        <v>18632.400000000001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11789.099999999999</v>
      </c>
      <c r="C13" s="22">
        <f>SUM(C11:C12)</f>
        <v>24931.100000000002</v>
      </c>
      <c r="D13" s="22">
        <f>SUM(D11:D12)</f>
        <v>5637.1999999999989</v>
      </c>
      <c r="E13" s="23">
        <f>SUM(E11:E12)</f>
        <v>410892.9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39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13.2</v>
      </c>
      <c r="I20" s="27">
        <v>6842.5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1625.4</v>
      </c>
      <c r="D21" s="29">
        <v>82.2</v>
      </c>
      <c r="E21" s="30">
        <v>926.1</v>
      </c>
      <c r="F21" s="29">
        <v>0</v>
      </c>
      <c r="G21" s="29">
        <v>447</v>
      </c>
      <c r="H21" s="29">
        <v>298.2</v>
      </c>
      <c r="I21" s="30">
        <v>16095.5</v>
      </c>
      <c r="J21" s="29">
        <v>583.29999999999995</v>
      </c>
      <c r="K21" s="29">
        <v>0</v>
      </c>
      <c r="L21" s="29">
        <v>17.5</v>
      </c>
      <c r="M21" s="30">
        <v>1945.5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1259.7</v>
      </c>
      <c r="D22" s="29">
        <v>98.9</v>
      </c>
      <c r="E22" s="30">
        <v>666.9</v>
      </c>
      <c r="F22" s="29">
        <v>0</v>
      </c>
      <c r="G22" s="29">
        <v>2259.1999999999998</v>
      </c>
      <c r="H22" s="29">
        <v>715.7</v>
      </c>
      <c r="I22" s="30">
        <v>35687.800000000003</v>
      </c>
      <c r="J22" s="29">
        <v>6914.8</v>
      </c>
      <c r="K22" s="29">
        <v>0</v>
      </c>
      <c r="L22" s="29">
        <v>86.4</v>
      </c>
      <c r="M22" s="30">
        <v>15909.9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308.7</v>
      </c>
      <c r="T22" s="21">
        <v>20</v>
      </c>
      <c r="U22" s="27">
        <v>1767.7</v>
      </c>
      <c r="V22" s="21">
        <v>98</v>
      </c>
      <c r="W22" s="21">
        <v>0</v>
      </c>
      <c r="X22" s="21">
        <v>0.8</v>
      </c>
      <c r="Y22" s="27">
        <v>281</v>
      </c>
    </row>
    <row r="23" spans="1:25" x14ac:dyDescent="0.2">
      <c r="A23" s="28" t="s">
        <v>17</v>
      </c>
      <c r="B23" s="29">
        <v>0</v>
      </c>
      <c r="C23" s="29">
        <v>516.5</v>
      </c>
      <c r="D23" s="29">
        <v>50.3</v>
      </c>
      <c r="E23" s="30">
        <v>493.7</v>
      </c>
      <c r="F23" s="29">
        <v>0</v>
      </c>
      <c r="G23" s="29">
        <v>888.4</v>
      </c>
      <c r="H23" s="29">
        <v>497.8</v>
      </c>
      <c r="I23" s="30">
        <v>26472.799999999999</v>
      </c>
      <c r="J23" s="29">
        <v>1157.3</v>
      </c>
      <c r="K23" s="29">
        <v>0</v>
      </c>
      <c r="L23" s="29">
        <v>43</v>
      </c>
      <c r="M23" s="30">
        <v>4750.2</v>
      </c>
      <c r="N23" s="21">
        <v>0</v>
      </c>
      <c r="O23" s="21">
        <v>76.8</v>
      </c>
      <c r="P23" s="21">
        <v>6.6</v>
      </c>
      <c r="Q23" s="27">
        <v>490.1</v>
      </c>
      <c r="R23" s="21">
        <v>0</v>
      </c>
      <c r="S23" s="21">
        <v>496.3</v>
      </c>
      <c r="T23" s="21">
        <v>91.3</v>
      </c>
      <c r="U23" s="27">
        <v>9705.2000000000007</v>
      </c>
      <c r="V23" s="21">
        <v>840.3</v>
      </c>
      <c r="W23" s="21">
        <v>0</v>
      </c>
      <c r="X23" s="21">
        <v>14.4</v>
      </c>
      <c r="Y23" s="27">
        <v>3901.1</v>
      </c>
    </row>
    <row r="24" spans="1:25" x14ac:dyDescent="0.2">
      <c r="A24" s="28" t="s">
        <v>18</v>
      </c>
      <c r="B24" s="29">
        <v>0</v>
      </c>
      <c r="C24" s="29">
        <v>53.4</v>
      </c>
      <c r="D24" s="29">
        <v>-1.7</v>
      </c>
      <c r="E24" s="30">
        <v>0</v>
      </c>
      <c r="F24" s="29">
        <v>0</v>
      </c>
      <c r="G24" s="29">
        <v>251.4</v>
      </c>
      <c r="H24" s="29">
        <v>186.2</v>
      </c>
      <c r="I24" s="30">
        <v>12604</v>
      </c>
      <c r="J24" s="29">
        <v>1359.3</v>
      </c>
      <c r="K24" s="29">
        <v>0</v>
      </c>
      <c r="L24" s="29">
        <v>13</v>
      </c>
      <c r="M24" s="30">
        <v>1794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65.8</v>
      </c>
      <c r="T24" s="21">
        <v>41.4</v>
      </c>
      <c r="U24" s="27">
        <v>2259.1999999999998</v>
      </c>
      <c r="V24" s="21">
        <v>0</v>
      </c>
      <c r="W24" s="21">
        <v>0</v>
      </c>
      <c r="X24" s="21">
        <v>0</v>
      </c>
      <c r="Y24" s="27">
        <v>0</v>
      </c>
    </row>
    <row r="25" spans="1:25" x14ac:dyDescent="0.2">
      <c r="A25" s="28" t="s">
        <v>19</v>
      </c>
      <c r="B25" s="29">
        <v>0</v>
      </c>
      <c r="C25" s="29">
        <v>3485.9</v>
      </c>
      <c r="D25" s="29">
        <v>37.9</v>
      </c>
      <c r="E25" s="30">
        <v>1271.7</v>
      </c>
      <c r="F25" s="29">
        <v>0</v>
      </c>
      <c r="G25" s="29">
        <v>1689.6</v>
      </c>
      <c r="H25" s="29">
        <v>635.9</v>
      </c>
      <c r="I25" s="30">
        <v>57704.4</v>
      </c>
      <c r="J25" s="29">
        <v>526.5</v>
      </c>
      <c r="K25" s="29">
        <v>0</v>
      </c>
      <c r="L25" s="29">
        <v>166.8</v>
      </c>
      <c r="M25" s="30">
        <v>11862.5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1757.2</v>
      </c>
      <c r="D26" s="29">
        <v>-6.7</v>
      </c>
      <c r="E26" s="30">
        <v>1266.2</v>
      </c>
      <c r="F26" s="29">
        <v>0</v>
      </c>
      <c r="G26" s="29">
        <v>336.9</v>
      </c>
      <c r="H26" s="29">
        <v>170.7</v>
      </c>
      <c r="I26" s="30">
        <v>23302</v>
      </c>
      <c r="J26" s="29">
        <v>121.7</v>
      </c>
      <c r="K26" s="29">
        <v>0</v>
      </c>
      <c r="L26" s="29">
        <v>61.2</v>
      </c>
      <c r="M26" s="30">
        <v>1883.7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1936.5</v>
      </c>
      <c r="D27" s="29">
        <v>16.399999999999999</v>
      </c>
      <c r="E27" s="30">
        <v>1388.3</v>
      </c>
      <c r="F27" s="29">
        <v>0</v>
      </c>
      <c r="G27" s="29">
        <v>622.20000000000005</v>
      </c>
      <c r="H27" s="29">
        <v>455.3</v>
      </c>
      <c r="I27" s="30">
        <v>35614.1</v>
      </c>
      <c r="J27" s="29">
        <v>0</v>
      </c>
      <c r="K27" s="29">
        <v>0</v>
      </c>
      <c r="L27" s="29">
        <v>3.5</v>
      </c>
      <c r="M27" s="30">
        <v>44.8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2204.6</v>
      </c>
      <c r="D28" s="29">
        <v>3.1</v>
      </c>
      <c r="E28" s="30">
        <v>4294.3</v>
      </c>
      <c r="F28" s="29">
        <v>0</v>
      </c>
      <c r="G28" s="29">
        <v>34.4</v>
      </c>
      <c r="H28" s="29">
        <v>351.7</v>
      </c>
      <c r="I28" s="30">
        <v>33191.5</v>
      </c>
      <c r="J28" s="29">
        <v>0</v>
      </c>
      <c r="K28" s="29">
        <v>0</v>
      </c>
      <c r="L28" s="29">
        <v>28</v>
      </c>
      <c r="M28" s="30">
        <v>532.5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2626</v>
      </c>
      <c r="D29" s="29">
        <v>27.3</v>
      </c>
      <c r="E29" s="30">
        <v>3971.8</v>
      </c>
      <c r="F29" s="29">
        <v>0</v>
      </c>
      <c r="G29" s="29">
        <v>94.7</v>
      </c>
      <c r="H29" s="29">
        <v>301.60000000000002</v>
      </c>
      <c r="I29" s="30">
        <v>28723.5</v>
      </c>
      <c r="J29" s="29">
        <v>0</v>
      </c>
      <c r="K29" s="29">
        <v>0</v>
      </c>
      <c r="L29" s="29">
        <v>0</v>
      </c>
      <c r="M29" s="30">
        <v>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642.5</v>
      </c>
      <c r="D30" s="29">
        <v>5.4</v>
      </c>
      <c r="E30" s="30">
        <v>171.6</v>
      </c>
      <c r="F30" s="29">
        <v>0</v>
      </c>
      <c r="G30" s="29">
        <v>54.1</v>
      </c>
      <c r="H30" s="29">
        <v>439.5</v>
      </c>
      <c r="I30" s="30">
        <v>20040.5</v>
      </c>
      <c r="J30" s="29">
        <v>0</v>
      </c>
      <c r="K30" s="29">
        <v>0</v>
      </c>
      <c r="L30" s="29">
        <v>0</v>
      </c>
      <c r="M30" s="30">
        <v>0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630.5</v>
      </c>
      <c r="D31" s="29">
        <v>71.5</v>
      </c>
      <c r="E31" s="30">
        <v>9765.6</v>
      </c>
      <c r="F31" s="29">
        <v>0</v>
      </c>
      <c r="G31" s="29">
        <v>0</v>
      </c>
      <c r="H31" s="29">
        <v>424.3</v>
      </c>
      <c r="I31" s="30">
        <v>24288.3</v>
      </c>
      <c r="J31" s="29">
        <v>0</v>
      </c>
      <c r="K31" s="29">
        <v>0</v>
      </c>
      <c r="L31" s="29">
        <v>0</v>
      </c>
      <c r="M31" s="30">
        <v>0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32.5</v>
      </c>
      <c r="I32" s="30">
        <v>2747.2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205.9</v>
      </c>
      <c r="D33" s="33">
        <v>12.1</v>
      </c>
      <c r="E33" s="34">
        <v>662.5</v>
      </c>
      <c r="F33" s="33">
        <v>0</v>
      </c>
      <c r="G33" s="33">
        <v>250.3</v>
      </c>
      <c r="H33" s="33">
        <v>104.1</v>
      </c>
      <c r="I33" s="34">
        <v>5009.7</v>
      </c>
      <c r="J33" s="33">
        <v>187.9</v>
      </c>
      <c r="K33" s="33">
        <v>0</v>
      </c>
      <c r="L33" s="33">
        <v>15.5</v>
      </c>
      <c r="M33" s="34">
        <v>334.9</v>
      </c>
      <c r="N33" s="32">
        <v>0</v>
      </c>
      <c r="O33" s="32">
        <v>22.6</v>
      </c>
      <c r="P33" s="33">
        <v>-14.4</v>
      </c>
      <c r="Q33" s="34">
        <v>1.9</v>
      </c>
      <c r="R33" s="33">
        <v>0</v>
      </c>
      <c r="S33" s="33">
        <v>88.6</v>
      </c>
      <c r="T33" s="33">
        <v>18.8</v>
      </c>
      <c r="U33" s="34">
        <v>226.2</v>
      </c>
      <c r="V33" s="33">
        <v>0</v>
      </c>
      <c r="W33" s="33">
        <v>0</v>
      </c>
      <c r="X33" s="33">
        <v>0</v>
      </c>
      <c r="Y33" s="34">
        <v>0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16944.100000000002</v>
      </c>
      <c r="D34" s="22">
        <f t="shared" si="2"/>
        <v>396.70000000000005</v>
      </c>
      <c r="E34" s="23">
        <f t="shared" si="2"/>
        <v>24878.7</v>
      </c>
      <c r="F34" s="22">
        <f t="shared" si="2"/>
        <v>0</v>
      </c>
      <c r="G34" s="22">
        <f t="shared" si="2"/>
        <v>6928.2</v>
      </c>
      <c r="H34" s="22">
        <f t="shared" si="2"/>
        <v>4626.7</v>
      </c>
      <c r="I34" s="23">
        <f t="shared" si="2"/>
        <v>328323.8</v>
      </c>
      <c r="J34" s="22">
        <f t="shared" si="2"/>
        <v>10850.8</v>
      </c>
      <c r="K34" s="22">
        <f t="shared" si="2"/>
        <v>0</v>
      </c>
      <c r="L34" s="22">
        <f t="shared" si="2"/>
        <v>434.90000000000003</v>
      </c>
      <c r="M34" s="23">
        <f t="shared" si="2"/>
        <v>39058.000000000007</v>
      </c>
      <c r="N34" s="22">
        <f>SUM(N20:N33)</f>
        <v>0</v>
      </c>
      <c r="O34" s="22">
        <f>SUM(O20:O33)</f>
        <v>99.4</v>
      </c>
      <c r="P34" s="22">
        <f t="shared" ref="P34:Y34" si="3">SUM(P20:P33)</f>
        <v>-7.8000000000000007</v>
      </c>
      <c r="Q34" s="23">
        <f t="shared" si="3"/>
        <v>492</v>
      </c>
      <c r="R34" s="22">
        <f t="shared" si="3"/>
        <v>0</v>
      </c>
      <c r="S34" s="22">
        <f t="shared" si="3"/>
        <v>959.4</v>
      </c>
      <c r="T34" s="22">
        <f t="shared" si="3"/>
        <v>171.5</v>
      </c>
      <c r="U34" s="23">
        <f t="shared" si="3"/>
        <v>13958.300000000003</v>
      </c>
      <c r="V34" s="22">
        <f t="shared" si="3"/>
        <v>938.3</v>
      </c>
      <c r="W34" s="22">
        <f t="shared" si="3"/>
        <v>0</v>
      </c>
      <c r="X34" s="22">
        <f t="shared" si="3"/>
        <v>15.200000000000001</v>
      </c>
      <c r="Y34" s="23">
        <f t="shared" si="3"/>
        <v>4182.1000000000004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52</v>
      </c>
    </row>
    <row r="6" spans="1:13" x14ac:dyDescent="0.2">
      <c r="A6" s="7" t="s">
        <v>55</v>
      </c>
    </row>
    <row r="8" spans="1:13" s="10" customFormat="1" ht="15.75" x14ac:dyDescent="0.25">
      <c r="A8" s="9" t="s">
        <v>40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28978.2</v>
      </c>
      <c r="C11" s="17">
        <f t="shared" ref="C11:E11" si="0">C34+G34+K34</f>
        <v>18660.099999999999</v>
      </c>
      <c r="D11" s="17">
        <f t="shared" si="0"/>
        <v>4719.5000000000009</v>
      </c>
      <c r="E11" s="17">
        <f t="shared" si="0"/>
        <v>408665.5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2284.4</v>
      </c>
      <c r="C12" s="21">
        <f t="shared" ref="C12:E12" si="1">O34+S34+W34</f>
        <v>1087.3</v>
      </c>
      <c r="D12" s="21">
        <f t="shared" si="1"/>
        <v>210.10000000000002</v>
      </c>
      <c r="E12" s="21">
        <f t="shared" si="1"/>
        <v>21037.600000000002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31262.600000000002</v>
      </c>
      <c r="C13" s="22">
        <f>SUM(C11:C12)</f>
        <v>19747.399999999998</v>
      </c>
      <c r="D13" s="22">
        <f>SUM(D11:D12)</f>
        <v>4929.6000000000013</v>
      </c>
      <c r="E13" s="23">
        <f>SUM(E11:E12)</f>
        <v>429703.1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41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12.3</v>
      </c>
      <c r="I20" s="27">
        <v>6830.2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671.1</v>
      </c>
      <c r="D21" s="29">
        <v>-1</v>
      </c>
      <c r="E21" s="30">
        <v>167.9</v>
      </c>
      <c r="F21" s="29">
        <v>0</v>
      </c>
      <c r="G21" s="29">
        <v>142.1</v>
      </c>
      <c r="H21" s="29">
        <v>142</v>
      </c>
      <c r="I21" s="30">
        <v>15832.6</v>
      </c>
      <c r="J21" s="29">
        <v>963.1</v>
      </c>
      <c r="K21" s="29">
        <v>0</v>
      </c>
      <c r="L21" s="29">
        <v>55.8</v>
      </c>
      <c r="M21" s="30">
        <v>3230.8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287.7</v>
      </c>
      <c r="D22" s="29">
        <v>-34.200000000000003</v>
      </c>
      <c r="E22" s="30">
        <v>165.2</v>
      </c>
      <c r="F22" s="29">
        <v>0</v>
      </c>
      <c r="G22" s="29">
        <v>3122.9</v>
      </c>
      <c r="H22" s="29">
        <v>734.1</v>
      </c>
      <c r="I22" s="30">
        <v>31620.799999999999</v>
      </c>
      <c r="J22" s="29">
        <v>2822</v>
      </c>
      <c r="K22" s="29">
        <v>0</v>
      </c>
      <c r="L22" s="29">
        <v>146</v>
      </c>
      <c r="M22" s="30">
        <v>20306.3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267.39999999999998</v>
      </c>
      <c r="T22" s="21">
        <v>20.5</v>
      </c>
      <c r="U22" s="27">
        <v>1481.2</v>
      </c>
      <c r="V22" s="21">
        <v>0</v>
      </c>
      <c r="W22" s="21">
        <v>0</v>
      </c>
      <c r="X22" s="21">
        <v>0.4</v>
      </c>
      <c r="Y22" s="27">
        <v>280.60000000000002</v>
      </c>
    </row>
    <row r="23" spans="1:25" x14ac:dyDescent="0.2">
      <c r="A23" s="28" t="s">
        <v>17</v>
      </c>
      <c r="B23" s="29">
        <v>0</v>
      </c>
      <c r="C23" s="29">
        <v>424.1</v>
      </c>
      <c r="D23" s="29">
        <v>33.700000000000003</v>
      </c>
      <c r="E23" s="30">
        <v>69.599999999999994</v>
      </c>
      <c r="F23" s="29">
        <v>0</v>
      </c>
      <c r="G23" s="29">
        <v>1211.8</v>
      </c>
      <c r="H23" s="29">
        <v>468.9</v>
      </c>
      <c r="I23" s="30">
        <v>25396.5</v>
      </c>
      <c r="J23" s="29">
        <v>1864.4</v>
      </c>
      <c r="K23" s="29">
        <v>0</v>
      </c>
      <c r="L23" s="29">
        <v>67.099999999999994</v>
      </c>
      <c r="M23" s="30">
        <v>7413.5</v>
      </c>
      <c r="N23" s="21">
        <v>0</v>
      </c>
      <c r="O23" s="21">
        <v>69.7</v>
      </c>
      <c r="P23" s="21">
        <v>5.6</v>
      </c>
      <c r="Q23" s="27">
        <v>396.9</v>
      </c>
      <c r="R23" s="21">
        <v>0</v>
      </c>
      <c r="S23" s="21">
        <v>410.2</v>
      </c>
      <c r="T23" s="21">
        <v>97.3</v>
      </c>
      <c r="U23" s="27">
        <v>9324.7000000000007</v>
      </c>
      <c r="V23" s="21">
        <v>2284.4</v>
      </c>
      <c r="W23" s="21">
        <v>0</v>
      </c>
      <c r="X23" s="21">
        <v>27</v>
      </c>
      <c r="Y23" s="27">
        <v>6492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404.2</v>
      </c>
      <c r="H24" s="29">
        <v>133.1</v>
      </c>
      <c r="I24" s="30">
        <v>12069.2</v>
      </c>
      <c r="J24" s="29">
        <v>4543.8</v>
      </c>
      <c r="K24" s="29">
        <v>0</v>
      </c>
      <c r="L24" s="29">
        <v>90.2</v>
      </c>
      <c r="M24" s="30">
        <v>8475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253.9</v>
      </c>
      <c r="T24" s="21">
        <v>41.1</v>
      </c>
      <c r="U24" s="27">
        <v>1954</v>
      </c>
      <c r="V24" s="21">
        <v>0</v>
      </c>
      <c r="W24" s="21">
        <v>0</v>
      </c>
      <c r="X24" s="21">
        <v>7.2</v>
      </c>
      <c r="Y24" s="27">
        <v>595.29999999999995</v>
      </c>
    </row>
    <row r="25" spans="1:25" x14ac:dyDescent="0.2">
      <c r="A25" s="28" t="s">
        <v>19</v>
      </c>
      <c r="B25" s="29">
        <v>0</v>
      </c>
      <c r="C25" s="29">
        <v>1003.8</v>
      </c>
      <c r="D25" s="29">
        <v>15.5</v>
      </c>
      <c r="E25" s="30">
        <v>281.3</v>
      </c>
      <c r="F25" s="29">
        <v>0</v>
      </c>
      <c r="G25" s="29">
        <v>2053.6</v>
      </c>
      <c r="H25" s="29">
        <v>581.70000000000005</v>
      </c>
      <c r="I25" s="30">
        <v>55056.1</v>
      </c>
      <c r="J25" s="29">
        <v>4168.7</v>
      </c>
      <c r="K25" s="29">
        <v>0</v>
      </c>
      <c r="L25" s="29">
        <v>134</v>
      </c>
      <c r="M25" s="30">
        <v>16386.400000000001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960.8</v>
      </c>
      <c r="D26" s="29">
        <v>5.3</v>
      </c>
      <c r="E26" s="30">
        <v>301.2</v>
      </c>
      <c r="F26" s="29">
        <v>0</v>
      </c>
      <c r="G26" s="29">
        <v>947.7</v>
      </c>
      <c r="H26" s="29">
        <v>189.4</v>
      </c>
      <c r="I26" s="30">
        <v>22152.7</v>
      </c>
      <c r="J26" s="29">
        <v>2725.2</v>
      </c>
      <c r="K26" s="29">
        <v>0</v>
      </c>
      <c r="L26" s="29">
        <v>115.5</v>
      </c>
      <c r="M26" s="30">
        <v>4981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933.1</v>
      </c>
      <c r="D27" s="29">
        <v>-16.399999999999999</v>
      </c>
      <c r="E27" s="30">
        <v>421</v>
      </c>
      <c r="F27" s="29">
        <v>0</v>
      </c>
      <c r="G27" s="29">
        <v>780.1</v>
      </c>
      <c r="H27" s="29">
        <v>307.89999999999998</v>
      </c>
      <c r="I27" s="30">
        <v>34522.800000000003</v>
      </c>
      <c r="J27" s="29">
        <v>1088.5</v>
      </c>
      <c r="K27" s="29">
        <v>0</v>
      </c>
      <c r="L27" s="29">
        <v>23.5</v>
      </c>
      <c r="M27" s="30">
        <v>2421.6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1018.7</v>
      </c>
      <c r="D28" s="29">
        <v>-21.1</v>
      </c>
      <c r="E28" s="30">
        <v>3216.4</v>
      </c>
      <c r="F28" s="29">
        <v>0</v>
      </c>
      <c r="G28" s="29">
        <v>170.6</v>
      </c>
      <c r="H28" s="29">
        <v>283.7</v>
      </c>
      <c r="I28" s="30">
        <v>32736.1</v>
      </c>
      <c r="J28" s="29">
        <v>4936</v>
      </c>
      <c r="K28" s="29">
        <v>0</v>
      </c>
      <c r="L28" s="29">
        <v>32.1</v>
      </c>
      <c r="M28" s="30">
        <v>6833.9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2011.2</v>
      </c>
      <c r="D29" s="29">
        <v>29.8</v>
      </c>
      <c r="E29" s="30">
        <v>1893.5</v>
      </c>
      <c r="F29" s="29">
        <v>0</v>
      </c>
      <c r="G29" s="29">
        <v>192.6</v>
      </c>
      <c r="H29" s="29">
        <v>260.89999999999998</v>
      </c>
      <c r="I29" s="30">
        <v>28251.200000000001</v>
      </c>
      <c r="J29" s="29">
        <v>312.2</v>
      </c>
      <c r="K29" s="29">
        <v>0</v>
      </c>
      <c r="L29" s="29">
        <v>218.8</v>
      </c>
      <c r="M29" s="30">
        <v>805.9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184.4</v>
      </c>
      <c r="D30" s="29">
        <v>13.5</v>
      </c>
      <c r="E30" s="30">
        <v>0</v>
      </c>
      <c r="F30" s="29">
        <v>0</v>
      </c>
      <c r="G30" s="29">
        <v>478.3</v>
      </c>
      <c r="H30" s="29">
        <v>210.3</v>
      </c>
      <c r="I30" s="30">
        <v>19386</v>
      </c>
      <c r="J30" s="29">
        <v>995.8</v>
      </c>
      <c r="K30" s="29">
        <v>0</v>
      </c>
      <c r="L30" s="29">
        <v>6</v>
      </c>
      <c r="M30" s="30">
        <v>2043.7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1327.4</v>
      </c>
      <c r="D31" s="29">
        <v>62</v>
      </c>
      <c r="E31" s="30">
        <v>8380.6</v>
      </c>
      <c r="F31" s="29">
        <v>0</v>
      </c>
      <c r="G31" s="29">
        <v>0</v>
      </c>
      <c r="H31" s="29">
        <v>244.5</v>
      </c>
      <c r="I31" s="30">
        <v>24044.2</v>
      </c>
      <c r="J31" s="29">
        <v>3440.2</v>
      </c>
      <c r="K31" s="29">
        <v>0</v>
      </c>
      <c r="L31" s="29">
        <v>11.8</v>
      </c>
      <c r="M31" s="30">
        <v>3428.4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31.8</v>
      </c>
      <c r="I32" s="30">
        <v>2715.3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213.8</v>
      </c>
      <c r="D33" s="33">
        <v>0.2</v>
      </c>
      <c r="E33" s="34">
        <v>425.3</v>
      </c>
      <c r="F33" s="33">
        <v>0</v>
      </c>
      <c r="G33" s="33">
        <v>120.1</v>
      </c>
      <c r="H33" s="33">
        <v>83.4</v>
      </c>
      <c r="I33" s="34">
        <v>4850.3999999999996</v>
      </c>
      <c r="J33" s="33">
        <v>1118.3</v>
      </c>
      <c r="K33" s="33">
        <v>0</v>
      </c>
      <c r="L33" s="33">
        <v>47.4</v>
      </c>
      <c r="M33" s="34">
        <v>1552.9</v>
      </c>
      <c r="N33" s="32">
        <v>0</v>
      </c>
      <c r="O33" s="32">
        <v>0</v>
      </c>
      <c r="P33" s="33">
        <v>1.4</v>
      </c>
      <c r="Q33" s="34">
        <v>18.7</v>
      </c>
      <c r="R33" s="33">
        <v>0</v>
      </c>
      <c r="S33" s="33">
        <v>86.1</v>
      </c>
      <c r="T33" s="33">
        <v>7.3</v>
      </c>
      <c r="U33" s="34">
        <v>130.1</v>
      </c>
      <c r="V33" s="33">
        <v>0</v>
      </c>
      <c r="W33" s="33">
        <v>0</v>
      </c>
      <c r="X33" s="33">
        <v>2.2999999999999998</v>
      </c>
      <c r="Y33" s="34">
        <v>364.1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9036.0999999999985</v>
      </c>
      <c r="D34" s="22">
        <f t="shared" si="2"/>
        <v>87.3</v>
      </c>
      <c r="E34" s="23">
        <f t="shared" si="2"/>
        <v>15322</v>
      </c>
      <c r="F34" s="22">
        <f t="shared" si="2"/>
        <v>0</v>
      </c>
      <c r="G34" s="22">
        <f t="shared" si="2"/>
        <v>9624</v>
      </c>
      <c r="H34" s="22">
        <f t="shared" si="2"/>
        <v>3684.0000000000009</v>
      </c>
      <c r="I34" s="23">
        <f t="shared" si="2"/>
        <v>315464.10000000003</v>
      </c>
      <c r="J34" s="22">
        <f t="shared" si="2"/>
        <v>28978.2</v>
      </c>
      <c r="K34" s="22">
        <f t="shared" si="2"/>
        <v>0</v>
      </c>
      <c r="L34" s="22">
        <f t="shared" si="2"/>
        <v>948.19999999999993</v>
      </c>
      <c r="M34" s="23">
        <f t="shared" si="2"/>
        <v>77879.39999999998</v>
      </c>
      <c r="N34" s="22">
        <f>SUM(N20:N33)</f>
        <v>0</v>
      </c>
      <c r="O34" s="22">
        <f>SUM(O20:O33)</f>
        <v>69.7</v>
      </c>
      <c r="P34" s="22">
        <f t="shared" ref="P34:Y34" si="3">SUM(P20:P33)</f>
        <v>7</v>
      </c>
      <c r="Q34" s="23">
        <f t="shared" si="3"/>
        <v>415.59999999999997</v>
      </c>
      <c r="R34" s="22">
        <f t="shared" si="3"/>
        <v>0</v>
      </c>
      <c r="S34" s="22">
        <f t="shared" si="3"/>
        <v>1017.5999999999999</v>
      </c>
      <c r="T34" s="22">
        <f t="shared" si="3"/>
        <v>166.20000000000002</v>
      </c>
      <c r="U34" s="23">
        <f t="shared" si="3"/>
        <v>12890.000000000002</v>
      </c>
      <c r="V34" s="22">
        <f t="shared" si="3"/>
        <v>2284.4</v>
      </c>
      <c r="W34" s="22">
        <f t="shared" si="3"/>
        <v>0</v>
      </c>
      <c r="X34" s="22">
        <f t="shared" si="3"/>
        <v>36.9</v>
      </c>
      <c r="Y34" s="23">
        <f t="shared" si="3"/>
        <v>7732.0000000000009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56</v>
      </c>
    </row>
    <row r="6" spans="1:13" x14ac:dyDescent="0.2">
      <c r="A6" s="7"/>
    </row>
    <row r="8" spans="1:13" s="10" customFormat="1" ht="15.75" x14ac:dyDescent="0.25">
      <c r="A8" s="9" t="s">
        <v>42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42456.899999999994</v>
      </c>
      <c r="C11" s="17">
        <f t="shared" ref="C11:E11" si="0">C34+G34+K34</f>
        <v>21470.7</v>
      </c>
      <c r="D11" s="17">
        <f t="shared" si="0"/>
        <v>5748.1999999999989</v>
      </c>
      <c r="E11" s="17">
        <f t="shared" si="0"/>
        <v>438832.6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886.5</v>
      </c>
      <c r="C12" s="21">
        <f t="shared" ref="C12:E12" si="1">O34+S34+W34</f>
        <v>1183.1999999999998</v>
      </c>
      <c r="D12" s="21">
        <f t="shared" si="1"/>
        <v>176</v>
      </c>
      <c r="E12" s="21">
        <f t="shared" si="1"/>
        <v>21684.3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43343.399999999994</v>
      </c>
      <c r="C13" s="22">
        <f>SUM(C11:C12)</f>
        <v>22653.9</v>
      </c>
      <c r="D13" s="22">
        <f>SUM(D11:D12)</f>
        <v>5924.1999999999989</v>
      </c>
      <c r="E13" s="23">
        <f>SUM(E11:E12)</f>
        <v>460516.89999999997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43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15.7</v>
      </c>
      <c r="I20" s="27">
        <v>6814.4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163.30000000000001</v>
      </c>
      <c r="D21" s="29">
        <v>-1.7</v>
      </c>
      <c r="E21" s="30">
        <v>0</v>
      </c>
      <c r="F21" s="29">
        <v>0</v>
      </c>
      <c r="G21" s="29">
        <v>467.4</v>
      </c>
      <c r="H21" s="29">
        <v>124.8</v>
      </c>
      <c r="I21" s="30">
        <v>15532.9</v>
      </c>
      <c r="J21" s="29">
        <v>798.1</v>
      </c>
      <c r="K21" s="29">
        <v>0</v>
      </c>
      <c r="L21" s="29">
        <v>41.9</v>
      </c>
      <c r="M21" s="30">
        <v>4614.8999999999996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46.2</v>
      </c>
      <c r="D22" s="29">
        <v>8.4</v>
      </c>
      <c r="E22" s="30">
        <v>103.2</v>
      </c>
      <c r="F22" s="29">
        <v>0</v>
      </c>
      <c r="G22" s="29">
        <v>3337.3</v>
      </c>
      <c r="H22" s="29">
        <v>655</v>
      </c>
      <c r="I22" s="30">
        <v>27879.599999999999</v>
      </c>
      <c r="J22" s="29">
        <v>1395.2</v>
      </c>
      <c r="K22" s="29">
        <v>0</v>
      </c>
      <c r="L22" s="29">
        <v>55.4</v>
      </c>
      <c r="M22" s="30">
        <v>22787.1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440.5</v>
      </c>
      <c r="T22" s="21">
        <v>12.6</v>
      </c>
      <c r="U22" s="27">
        <v>1012.1</v>
      </c>
      <c r="V22" s="21">
        <v>0</v>
      </c>
      <c r="W22" s="21">
        <v>0</v>
      </c>
      <c r="X22" s="21">
        <v>0.2</v>
      </c>
      <c r="Y22" s="27">
        <v>280.39999999999998</v>
      </c>
    </row>
    <row r="23" spans="1:25" x14ac:dyDescent="0.2">
      <c r="A23" s="28" t="s">
        <v>17</v>
      </c>
      <c r="B23" s="29">
        <v>0</v>
      </c>
      <c r="C23" s="29">
        <v>48.2</v>
      </c>
      <c r="D23" s="29">
        <v>-2.6</v>
      </c>
      <c r="E23" s="30">
        <v>0</v>
      </c>
      <c r="F23" s="29">
        <v>0</v>
      </c>
      <c r="G23" s="29">
        <v>1902.5</v>
      </c>
      <c r="H23" s="29">
        <v>602.9</v>
      </c>
      <c r="I23" s="30">
        <v>22889.4</v>
      </c>
      <c r="J23" s="29">
        <v>1271.2</v>
      </c>
      <c r="K23" s="29">
        <v>0</v>
      </c>
      <c r="L23" s="29">
        <v>39</v>
      </c>
      <c r="M23" s="30">
        <v>9265.7000000000007</v>
      </c>
      <c r="N23" s="21">
        <v>0</v>
      </c>
      <c r="O23" s="21">
        <v>106.6</v>
      </c>
      <c r="P23" s="21">
        <v>0.5</v>
      </c>
      <c r="Q23" s="27">
        <v>251.4</v>
      </c>
      <c r="R23" s="21">
        <v>0</v>
      </c>
      <c r="S23" s="21">
        <v>381.8</v>
      </c>
      <c r="T23" s="21">
        <v>96.2</v>
      </c>
      <c r="U23" s="27">
        <v>9387.5</v>
      </c>
      <c r="V23" s="21">
        <v>493.2</v>
      </c>
      <c r="W23" s="21">
        <v>0</v>
      </c>
      <c r="X23" s="21">
        <v>22.6</v>
      </c>
      <c r="Y23" s="27">
        <v>7536.9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825.6</v>
      </c>
      <c r="H24" s="29">
        <v>190.7</v>
      </c>
      <c r="I24" s="30">
        <v>11064.8</v>
      </c>
      <c r="J24" s="29">
        <v>1695.7</v>
      </c>
      <c r="K24" s="29">
        <v>0</v>
      </c>
      <c r="L24" s="29">
        <v>46.6</v>
      </c>
      <c r="M24" s="30">
        <v>10986.4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200.2</v>
      </c>
      <c r="T24" s="21">
        <v>36.9</v>
      </c>
      <c r="U24" s="27">
        <v>1745.8</v>
      </c>
      <c r="V24" s="21">
        <v>393.3</v>
      </c>
      <c r="W24" s="21">
        <v>0</v>
      </c>
      <c r="X24" s="21">
        <v>1.5</v>
      </c>
      <c r="Y24" s="27">
        <v>987</v>
      </c>
    </row>
    <row r="25" spans="1:25" x14ac:dyDescent="0.2">
      <c r="A25" s="28" t="s">
        <v>19</v>
      </c>
      <c r="B25" s="29">
        <v>0</v>
      </c>
      <c r="C25" s="29">
        <v>245.8</v>
      </c>
      <c r="D25" s="29">
        <v>3.1</v>
      </c>
      <c r="E25" s="30">
        <v>0</v>
      </c>
      <c r="F25" s="29">
        <v>0</v>
      </c>
      <c r="G25" s="29">
        <v>3412</v>
      </c>
      <c r="H25" s="29">
        <v>1062.4000000000001</v>
      </c>
      <c r="I25" s="30">
        <v>50662.1</v>
      </c>
      <c r="J25" s="29">
        <v>6132.4</v>
      </c>
      <c r="K25" s="29">
        <v>0</v>
      </c>
      <c r="L25" s="29">
        <v>148</v>
      </c>
      <c r="M25" s="30">
        <v>24598.1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297.10000000000002</v>
      </c>
      <c r="D26" s="29">
        <v>-3.1</v>
      </c>
      <c r="E26" s="30">
        <v>0</v>
      </c>
      <c r="F26" s="29">
        <v>0</v>
      </c>
      <c r="G26" s="29">
        <v>1175.5999999999999</v>
      </c>
      <c r="H26" s="29">
        <v>239.1</v>
      </c>
      <c r="I26" s="30">
        <v>20747.400000000001</v>
      </c>
      <c r="J26" s="29">
        <v>3763.6</v>
      </c>
      <c r="K26" s="29">
        <v>0</v>
      </c>
      <c r="L26" s="29">
        <v>147.69999999999999</v>
      </c>
      <c r="M26" s="30">
        <v>8886.4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437.1</v>
      </c>
      <c r="D27" s="29">
        <v>21.3</v>
      </c>
      <c r="E27" s="30">
        <v>0</v>
      </c>
      <c r="F27" s="29">
        <v>0</v>
      </c>
      <c r="G27" s="29">
        <v>2166.3000000000002</v>
      </c>
      <c r="H27" s="29">
        <v>144.19999999999999</v>
      </c>
      <c r="I27" s="30">
        <v>31871.5</v>
      </c>
      <c r="J27" s="29">
        <v>8307.5</v>
      </c>
      <c r="K27" s="29">
        <v>0</v>
      </c>
      <c r="L27" s="29">
        <v>121.3</v>
      </c>
      <c r="M27" s="30">
        <v>14323.6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1270.5</v>
      </c>
      <c r="D28" s="29">
        <v>-32.799999999999997</v>
      </c>
      <c r="E28" s="30">
        <v>2066.4</v>
      </c>
      <c r="F28" s="29">
        <v>0</v>
      </c>
      <c r="G28" s="29">
        <v>993.4</v>
      </c>
      <c r="H28" s="29">
        <v>149.6</v>
      </c>
      <c r="I28" s="30">
        <v>31383.8</v>
      </c>
      <c r="J28" s="29">
        <v>5675.2</v>
      </c>
      <c r="K28" s="29">
        <v>0</v>
      </c>
      <c r="L28" s="29">
        <v>209.3</v>
      </c>
      <c r="M28" s="30">
        <v>13563.5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1436.2</v>
      </c>
      <c r="D29" s="29">
        <v>6</v>
      </c>
      <c r="E29" s="30">
        <v>420.7</v>
      </c>
      <c r="F29" s="29">
        <v>0</v>
      </c>
      <c r="G29" s="29">
        <v>379.7</v>
      </c>
      <c r="H29" s="29">
        <v>593.70000000000005</v>
      </c>
      <c r="I29" s="30">
        <v>27323</v>
      </c>
      <c r="J29" s="29">
        <v>5564.3</v>
      </c>
      <c r="K29" s="29">
        <v>0</v>
      </c>
      <c r="L29" s="29">
        <v>138.1</v>
      </c>
      <c r="M29" s="30">
        <v>7164.4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505.6</v>
      </c>
      <c r="H30" s="29">
        <v>89.6</v>
      </c>
      <c r="I30" s="30">
        <v>18776.3</v>
      </c>
      <c r="J30" s="29">
        <v>3060.7</v>
      </c>
      <c r="K30" s="29">
        <v>0</v>
      </c>
      <c r="L30" s="29">
        <v>168.2</v>
      </c>
      <c r="M30" s="30">
        <v>6808.9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1814.1</v>
      </c>
      <c r="D31" s="29">
        <v>17</v>
      </c>
      <c r="E31" s="30">
        <v>6481.6</v>
      </c>
      <c r="F31" s="29">
        <v>0</v>
      </c>
      <c r="G31" s="29">
        <v>0</v>
      </c>
      <c r="H31" s="29">
        <v>184.9</v>
      </c>
      <c r="I31" s="30">
        <v>23859.3</v>
      </c>
      <c r="J31" s="29">
        <v>4160.3</v>
      </c>
      <c r="K31" s="29">
        <v>0</v>
      </c>
      <c r="L31" s="29">
        <v>376.3</v>
      </c>
      <c r="M31" s="30">
        <v>8884.5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31.1</v>
      </c>
      <c r="I32" s="30">
        <v>2684.2</v>
      </c>
      <c r="J32" s="29">
        <v>0</v>
      </c>
      <c r="K32" s="29">
        <v>0</v>
      </c>
      <c r="L32" s="29">
        <v>0</v>
      </c>
      <c r="M32" s="30">
        <v>0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203.7</v>
      </c>
      <c r="D33" s="33">
        <v>16.8</v>
      </c>
      <c r="E33" s="34">
        <v>184.3</v>
      </c>
      <c r="F33" s="33">
        <v>0</v>
      </c>
      <c r="G33" s="33">
        <v>343.1</v>
      </c>
      <c r="H33" s="33">
        <v>46.8</v>
      </c>
      <c r="I33" s="34">
        <v>4094.2</v>
      </c>
      <c r="J33" s="33">
        <v>632.70000000000005</v>
      </c>
      <c r="K33" s="33">
        <v>0</v>
      </c>
      <c r="L33" s="33">
        <v>93.5</v>
      </c>
      <c r="M33" s="34">
        <v>2110</v>
      </c>
      <c r="N33" s="32">
        <v>0</v>
      </c>
      <c r="O33" s="32">
        <v>0</v>
      </c>
      <c r="P33" s="33">
        <v>0.5</v>
      </c>
      <c r="Q33" s="34">
        <v>47</v>
      </c>
      <c r="R33" s="33">
        <v>0</v>
      </c>
      <c r="S33" s="33">
        <v>54.1</v>
      </c>
      <c r="T33" s="33">
        <v>4.4000000000000004</v>
      </c>
      <c r="U33" s="34">
        <v>72.599999999999994</v>
      </c>
      <c r="V33" s="33">
        <v>0</v>
      </c>
      <c r="W33" s="33">
        <v>0</v>
      </c>
      <c r="X33" s="33">
        <v>0.6</v>
      </c>
      <c r="Y33" s="34">
        <v>363.6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5962.2</v>
      </c>
      <c r="D34" s="22">
        <f t="shared" si="2"/>
        <v>32.400000000000006</v>
      </c>
      <c r="E34" s="23">
        <f t="shared" si="2"/>
        <v>9256.1999999999989</v>
      </c>
      <c r="F34" s="22">
        <f t="shared" si="2"/>
        <v>0</v>
      </c>
      <c r="G34" s="22">
        <f t="shared" si="2"/>
        <v>15508.500000000002</v>
      </c>
      <c r="H34" s="22">
        <f t="shared" si="2"/>
        <v>4130.4999999999991</v>
      </c>
      <c r="I34" s="23">
        <f t="shared" si="2"/>
        <v>295582.89999999997</v>
      </c>
      <c r="J34" s="22">
        <f t="shared" si="2"/>
        <v>42456.899999999994</v>
      </c>
      <c r="K34" s="22">
        <f t="shared" si="2"/>
        <v>0</v>
      </c>
      <c r="L34" s="22">
        <f t="shared" si="2"/>
        <v>1585.3</v>
      </c>
      <c r="M34" s="23">
        <f t="shared" si="2"/>
        <v>133993.5</v>
      </c>
      <c r="N34" s="22">
        <f>SUM(N20:N33)</f>
        <v>0</v>
      </c>
      <c r="O34" s="22">
        <f>SUM(O20:O33)</f>
        <v>106.6</v>
      </c>
      <c r="P34" s="22">
        <f t="shared" ref="P34:Y34" si="3">SUM(P20:P33)</f>
        <v>1</v>
      </c>
      <c r="Q34" s="23">
        <f t="shared" si="3"/>
        <v>298.39999999999998</v>
      </c>
      <c r="R34" s="22">
        <f t="shared" si="3"/>
        <v>0</v>
      </c>
      <c r="S34" s="22">
        <f t="shared" si="3"/>
        <v>1076.5999999999999</v>
      </c>
      <c r="T34" s="22">
        <f t="shared" si="3"/>
        <v>150.1</v>
      </c>
      <c r="U34" s="23">
        <f t="shared" si="3"/>
        <v>12218</v>
      </c>
      <c r="V34" s="22">
        <f t="shared" si="3"/>
        <v>886.5</v>
      </c>
      <c r="W34" s="22">
        <f t="shared" si="3"/>
        <v>0</v>
      </c>
      <c r="X34" s="22">
        <f t="shared" si="3"/>
        <v>24.900000000000002</v>
      </c>
      <c r="Y34" s="23">
        <f t="shared" si="3"/>
        <v>9167.9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59</v>
      </c>
    </row>
    <row r="6" spans="1:13" x14ac:dyDescent="0.2">
      <c r="A6" s="7"/>
    </row>
    <row r="8" spans="1:13" s="10" customFormat="1" ht="15.75" x14ac:dyDescent="0.25">
      <c r="A8" s="9" t="s">
        <v>44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29226.2</v>
      </c>
      <c r="C11" s="17">
        <f t="shared" ref="C11:E11" si="0">C34+G34+K34</f>
        <v>21705.200000000001</v>
      </c>
      <c r="D11" s="17">
        <f t="shared" si="0"/>
        <v>3933.5999999999995</v>
      </c>
      <c r="E11" s="17">
        <f t="shared" si="0"/>
        <v>449010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1277.3000000000002</v>
      </c>
      <c r="C12" s="21">
        <f t="shared" ref="C12:E12" si="1">O34+S34+W34</f>
        <v>1179.6999999999998</v>
      </c>
      <c r="D12" s="21">
        <f t="shared" si="1"/>
        <v>171.89999999999998</v>
      </c>
      <c r="E12" s="21">
        <f t="shared" si="1"/>
        <v>21931.300000000003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30503.5</v>
      </c>
      <c r="C13" s="22">
        <f>SUM(C11:C12)</f>
        <v>22884.9</v>
      </c>
      <c r="D13" s="22">
        <f>SUM(D11:D12)</f>
        <v>4105.4999999999991</v>
      </c>
      <c r="E13" s="23">
        <f>SUM(E11:E12)</f>
        <v>470941.3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45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0</v>
      </c>
      <c r="H20" s="21">
        <v>18.899999999999999</v>
      </c>
      <c r="I20" s="27">
        <v>6795.7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517.4</v>
      </c>
      <c r="H21" s="29">
        <v>180</v>
      </c>
      <c r="I21" s="30">
        <v>14840.8</v>
      </c>
      <c r="J21" s="29">
        <v>1574.7</v>
      </c>
      <c r="K21" s="29">
        <v>0</v>
      </c>
      <c r="L21" s="29">
        <v>100.7</v>
      </c>
      <c r="M21" s="30">
        <v>7722.8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4.8</v>
      </c>
      <c r="E22" s="30">
        <v>98.5</v>
      </c>
      <c r="F22" s="29">
        <v>0</v>
      </c>
      <c r="G22" s="29">
        <v>2838.5</v>
      </c>
      <c r="H22" s="29">
        <v>468.4</v>
      </c>
      <c r="I22" s="30">
        <v>24665.7</v>
      </c>
      <c r="J22" s="29">
        <v>2836.3</v>
      </c>
      <c r="K22" s="29">
        <v>0</v>
      </c>
      <c r="L22" s="29">
        <v>123.5</v>
      </c>
      <c r="M22" s="30">
        <v>25893.4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464.3</v>
      </c>
      <c r="T22" s="21">
        <v>21.5</v>
      </c>
      <c r="U22" s="27">
        <v>521.5</v>
      </c>
      <c r="V22" s="21">
        <v>155.6</v>
      </c>
      <c r="W22" s="21">
        <v>0</v>
      </c>
      <c r="X22" s="21">
        <v>0.9</v>
      </c>
      <c r="Y22" s="27">
        <v>435.1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3393.2</v>
      </c>
      <c r="H23" s="29">
        <v>515.70000000000005</v>
      </c>
      <c r="I23" s="30">
        <v>19033.900000000001</v>
      </c>
      <c r="J23" s="29">
        <v>779.8</v>
      </c>
      <c r="K23" s="29">
        <v>0</v>
      </c>
      <c r="L23" s="29">
        <v>90.5</v>
      </c>
      <c r="M23" s="30">
        <v>9955</v>
      </c>
      <c r="N23" s="21">
        <v>0</v>
      </c>
      <c r="O23" s="21">
        <v>87.3</v>
      </c>
      <c r="P23" s="21">
        <v>-5.9</v>
      </c>
      <c r="Q23" s="27">
        <v>149.4</v>
      </c>
      <c r="R23" s="21">
        <v>0</v>
      </c>
      <c r="S23" s="21">
        <v>511</v>
      </c>
      <c r="T23" s="21">
        <v>92.9</v>
      </c>
      <c r="U23" s="27">
        <v>8803.7999999999993</v>
      </c>
      <c r="V23" s="21">
        <v>198</v>
      </c>
      <c r="W23" s="21">
        <v>0</v>
      </c>
      <c r="X23" s="21">
        <v>34.799999999999997</v>
      </c>
      <c r="Y23" s="27">
        <v>8027.1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1664.1</v>
      </c>
      <c r="H24" s="29">
        <v>142.30000000000001</v>
      </c>
      <c r="I24" s="30">
        <v>9153.5</v>
      </c>
      <c r="J24" s="29">
        <v>5091</v>
      </c>
      <c r="K24" s="29">
        <v>0</v>
      </c>
      <c r="L24" s="29">
        <v>42.3</v>
      </c>
      <c r="M24" s="30">
        <v>16640.7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117.1</v>
      </c>
      <c r="T24" s="21">
        <v>12.1</v>
      </c>
      <c r="U24" s="27">
        <v>1193.4000000000001</v>
      </c>
      <c r="V24" s="21">
        <v>923.7</v>
      </c>
      <c r="W24" s="21">
        <v>0</v>
      </c>
      <c r="X24" s="21">
        <v>14</v>
      </c>
      <c r="Y24" s="27">
        <v>2320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</v>
      </c>
      <c r="E25" s="30">
        <v>0</v>
      </c>
      <c r="F25" s="29">
        <v>0</v>
      </c>
      <c r="G25" s="29">
        <v>4422.7</v>
      </c>
      <c r="H25" s="29">
        <v>341.7</v>
      </c>
      <c r="I25" s="30">
        <v>45845.599999999999</v>
      </c>
      <c r="J25" s="29">
        <v>4063.4</v>
      </c>
      <c r="K25" s="29">
        <v>0</v>
      </c>
      <c r="L25" s="29">
        <v>71.099999999999994</v>
      </c>
      <c r="M25" s="30">
        <v>29355.1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1076.5</v>
      </c>
      <c r="H26" s="29">
        <v>125.6</v>
      </c>
      <c r="I26" s="30">
        <v>19567.599999999999</v>
      </c>
      <c r="J26" s="29">
        <v>432.6</v>
      </c>
      <c r="K26" s="29">
        <v>0</v>
      </c>
      <c r="L26" s="29">
        <v>29.8</v>
      </c>
      <c r="M26" s="30">
        <v>9610.4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2726.2</v>
      </c>
      <c r="H27" s="29">
        <v>149.4</v>
      </c>
      <c r="I27" s="30">
        <v>29030.799999999999</v>
      </c>
      <c r="J27" s="29">
        <v>1342.2</v>
      </c>
      <c r="K27" s="29">
        <v>67.2</v>
      </c>
      <c r="L27" s="29">
        <v>140.80000000000001</v>
      </c>
      <c r="M27" s="30">
        <v>16852.099999999999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1100.3</v>
      </c>
      <c r="D28" s="29">
        <v>-16.600000000000001</v>
      </c>
      <c r="E28" s="30">
        <v>734.1</v>
      </c>
      <c r="F28" s="29">
        <v>0</v>
      </c>
      <c r="G28" s="29">
        <v>859.8</v>
      </c>
      <c r="H28" s="29">
        <v>174.6</v>
      </c>
      <c r="I28" s="30">
        <v>30342.799999999999</v>
      </c>
      <c r="J28" s="29">
        <v>3449.6</v>
      </c>
      <c r="K28" s="29">
        <v>0</v>
      </c>
      <c r="L28" s="29">
        <v>100</v>
      </c>
      <c r="M28" s="30">
        <v>17141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364.5</v>
      </c>
      <c r="D29" s="29">
        <v>11.1</v>
      </c>
      <c r="E29" s="30">
        <v>50</v>
      </c>
      <c r="F29" s="29">
        <v>0</v>
      </c>
      <c r="G29" s="29">
        <v>627.29999999999995</v>
      </c>
      <c r="H29" s="29">
        <v>152.6</v>
      </c>
      <c r="I29" s="30">
        <v>26351.4</v>
      </c>
      <c r="J29" s="29">
        <v>3368.9</v>
      </c>
      <c r="K29" s="29">
        <v>0</v>
      </c>
      <c r="L29" s="29">
        <v>283.60000000000002</v>
      </c>
      <c r="M29" s="30">
        <v>10690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305.39999999999998</v>
      </c>
      <c r="H30" s="29">
        <v>55.8</v>
      </c>
      <c r="I30" s="30">
        <v>18383.3</v>
      </c>
      <c r="J30" s="29">
        <v>1206.5999999999999</v>
      </c>
      <c r="K30" s="29">
        <v>0</v>
      </c>
      <c r="L30" s="29">
        <v>91.1</v>
      </c>
      <c r="M30" s="30">
        <v>8274.7000000000007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1458</v>
      </c>
      <c r="D31" s="29">
        <v>-14</v>
      </c>
      <c r="E31" s="30">
        <v>4954.3999999999996</v>
      </c>
      <c r="F31" s="29">
        <v>0</v>
      </c>
      <c r="G31" s="29">
        <v>0</v>
      </c>
      <c r="H31" s="29">
        <v>152.6</v>
      </c>
      <c r="I31" s="30">
        <v>23718.7</v>
      </c>
      <c r="J31" s="29">
        <v>3976.4</v>
      </c>
      <c r="K31" s="29">
        <v>0</v>
      </c>
      <c r="L31" s="29">
        <v>211.5</v>
      </c>
      <c r="M31" s="30">
        <v>13245.7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41.5</v>
      </c>
      <c r="H32" s="29">
        <v>111</v>
      </c>
      <c r="I32" s="30">
        <v>2546.1999999999998</v>
      </c>
      <c r="J32" s="29">
        <v>490.2</v>
      </c>
      <c r="K32" s="29">
        <v>0</v>
      </c>
      <c r="L32" s="29">
        <v>0.4</v>
      </c>
      <c r="M32" s="30">
        <v>489.8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103.3</v>
      </c>
      <c r="D33" s="33">
        <v>8.9</v>
      </c>
      <c r="E33" s="34">
        <v>43</v>
      </c>
      <c r="F33" s="33">
        <v>0</v>
      </c>
      <c r="G33" s="33">
        <v>119.8</v>
      </c>
      <c r="H33" s="33">
        <v>34.700000000000003</v>
      </c>
      <c r="I33" s="34">
        <v>4311.3</v>
      </c>
      <c r="J33" s="33">
        <v>614.5</v>
      </c>
      <c r="K33" s="33">
        <v>19.5</v>
      </c>
      <c r="L33" s="33">
        <v>30.8</v>
      </c>
      <c r="M33" s="34">
        <v>2672</v>
      </c>
      <c r="N33" s="32">
        <v>0</v>
      </c>
      <c r="O33" s="32">
        <v>0</v>
      </c>
      <c r="P33" s="33">
        <v>-1.5</v>
      </c>
      <c r="Q33" s="34">
        <v>49.6</v>
      </c>
      <c r="R33" s="33">
        <v>0</v>
      </c>
      <c r="S33" s="33">
        <v>0</v>
      </c>
      <c r="T33" s="33">
        <v>2.2000000000000002</v>
      </c>
      <c r="U33" s="34">
        <v>68.7</v>
      </c>
      <c r="V33" s="33">
        <v>0</v>
      </c>
      <c r="W33" s="33">
        <v>0</v>
      </c>
      <c r="X33" s="33">
        <v>0.9</v>
      </c>
      <c r="Y33" s="34">
        <v>362.7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3026.1000000000004</v>
      </c>
      <c r="D34" s="22">
        <f t="shared" si="2"/>
        <v>-5.8000000000000007</v>
      </c>
      <c r="E34" s="23">
        <f t="shared" si="2"/>
        <v>5880</v>
      </c>
      <c r="F34" s="22">
        <f t="shared" si="2"/>
        <v>0</v>
      </c>
      <c r="G34" s="22">
        <f t="shared" si="2"/>
        <v>18592.400000000001</v>
      </c>
      <c r="H34" s="22">
        <f t="shared" si="2"/>
        <v>2623.2999999999997</v>
      </c>
      <c r="I34" s="23">
        <f t="shared" si="2"/>
        <v>274587.3</v>
      </c>
      <c r="J34" s="22">
        <f t="shared" si="2"/>
        <v>29226.2</v>
      </c>
      <c r="K34" s="22">
        <f t="shared" si="2"/>
        <v>86.7</v>
      </c>
      <c r="L34" s="22">
        <f t="shared" si="2"/>
        <v>1316.1000000000001</v>
      </c>
      <c r="M34" s="23">
        <f t="shared" si="2"/>
        <v>168542.7</v>
      </c>
      <c r="N34" s="22">
        <f>SUM(N20:N33)</f>
        <v>0</v>
      </c>
      <c r="O34" s="22">
        <f>SUM(O20:O33)</f>
        <v>87.3</v>
      </c>
      <c r="P34" s="22">
        <f t="shared" ref="P34:Y34" si="3">SUM(P20:P33)</f>
        <v>-7.4</v>
      </c>
      <c r="Q34" s="23">
        <f t="shared" si="3"/>
        <v>199</v>
      </c>
      <c r="R34" s="22">
        <f t="shared" si="3"/>
        <v>0</v>
      </c>
      <c r="S34" s="22">
        <f t="shared" si="3"/>
        <v>1092.3999999999999</v>
      </c>
      <c r="T34" s="22">
        <f t="shared" si="3"/>
        <v>128.69999999999999</v>
      </c>
      <c r="U34" s="23">
        <f t="shared" si="3"/>
        <v>10587.4</v>
      </c>
      <c r="V34" s="22">
        <f t="shared" si="3"/>
        <v>1277.3000000000002</v>
      </c>
      <c r="W34" s="22">
        <f t="shared" si="3"/>
        <v>0</v>
      </c>
      <c r="X34" s="22">
        <f t="shared" si="3"/>
        <v>50.599999999999994</v>
      </c>
      <c r="Y34" s="23">
        <f t="shared" si="3"/>
        <v>11144.900000000001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FF14-8860-401C-A602-6424AF42F200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62</v>
      </c>
    </row>
    <row r="6" spans="1:13" x14ac:dyDescent="0.2">
      <c r="A6" s="7"/>
    </row>
    <row r="8" spans="1:13" s="10" customFormat="1" ht="15.75" x14ac:dyDescent="0.25">
      <c r="A8" s="9" t="s">
        <v>47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26455.300000000003</v>
      </c>
      <c r="C11" s="17">
        <f t="shared" ref="C11:E11" si="0">C34+G34+K34</f>
        <v>23820.000000000004</v>
      </c>
      <c r="D11" s="17">
        <f t="shared" si="0"/>
        <v>4288.7999999999993</v>
      </c>
      <c r="E11" s="17">
        <f t="shared" si="0"/>
        <v>450494.39999999991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1605.1999999999998</v>
      </c>
      <c r="C12" s="21">
        <f t="shared" ref="C12:E12" si="1">O34+S34+W34</f>
        <v>1525.4999999999998</v>
      </c>
      <c r="D12" s="21">
        <f t="shared" si="1"/>
        <v>239.59999999999997</v>
      </c>
      <c r="E12" s="21">
        <f t="shared" si="1"/>
        <v>22060.400000000001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28060.500000000004</v>
      </c>
      <c r="C13" s="22">
        <f>SUM(C11:C12)</f>
        <v>25345.500000000004</v>
      </c>
      <c r="D13" s="22">
        <f>SUM(D11:D12)</f>
        <v>4528.3999999999996</v>
      </c>
      <c r="E13" s="23">
        <f>SUM(E11:E12)</f>
        <v>472554.79999999993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48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71</v>
      </c>
      <c r="H20" s="21">
        <v>42.1</v>
      </c>
      <c r="I20" s="27">
        <v>6682.6</v>
      </c>
      <c r="J20" s="21">
        <v>0</v>
      </c>
      <c r="K20" s="21">
        <v>0</v>
      </c>
      <c r="L20" s="21">
        <v>0</v>
      </c>
      <c r="M20" s="27">
        <v>0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1278</v>
      </c>
      <c r="H21" s="29">
        <v>305.89999999999998</v>
      </c>
      <c r="I21" s="30">
        <v>13274</v>
      </c>
      <c r="J21" s="29">
        <v>161.9</v>
      </c>
      <c r="K21" s="29">
        <v>0</v>
      </c>
      <c r="L21" s="29">
        <v>192.5</v>
      </c>
      <c r="M21" s="30">
        <v>7771.2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93.9</v>
      </c>
      <c r="D22" s="29">
        <v>7.2</v>
      </c>
      <c r="E22" s="30">
        <v>0</v>
      </c>
      <c r="F22" s="29">
        <v>0</v>
      </c>
      <c r="G22" s="29">
        <v>2881.8</v>
      </c>
      <c r="H22" s="29">
        <v>553.5</v>
      </c>
      <c r="I22" s="30">
        <v>21428.5</v>
      </c>
      <c r="J22" s="29">
        <v>907.5</v>
      </c>
      <c r="K22" s="29">
        <v>0</v>
      </c>
      <c r="L22" s="29">
        <v>148.1</v>
      </c>
      <c r="M22" s="30">
        <v>27135.1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302.89999999999998</v>
      </c>
      <c r="T22" s="21">
        <v>-4.2</v>
      </c>
      <c r="U22" s="27">
        <v>200.4</v>
      </c>
      <c r="V22" s="21">
        <v>0</v>
      </c>
      <c r="W22" s="21">
        <v>0</v>
      </c>
      <c r="X22" s="21">
        <v>4.0999999999999996</v>
      </c>
      <c r="Y22" s="27">
        <v>431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1966</v>
      </c>
      <c r="H23" s="29">
        <v>271.10000000000002</v>
      </c>
      <c r="I23" s="30">
        <v>16993.400000000001</v>
      </c>
      <c r="J23" s="29">
        <v>808.1</v>
      </c>
      <c r="K23" s="29">
        <v>0</v>
      </c>
      <c r="L23" s="29">
        <v>48.8</v>
      </c>
      <c r="M23" s="30">
        <v>11435.1</v>
      </c>
      <c r="N23" s="21">
        <v>0</v>
      </c>
      <c r="O23" s="21">
        <v>73.3</v>
      </c>
      <c r="P23" s="21">
        <v>-0.8</v>
      </c>
      <c r="Q23" s="27">
        <v>73.5</v>
      </c>
      <c r="R23" s="21">
        <v>0</v>
      </c>
      <c r="S23" s="21">
        <v>1004.8</v>
      </c>
      <c r="T23" s="21">
        <v>129.69999999999999</v>
      </c>
      <c r="U23" s="27">
        <v>7760.6</v>
      </c>
      <c r="V23" s="21">
        <v>1493.1</v>
      </c>
      <c r="W23" s="21">
        <v>0</v>
      </c>
      <c r="X23" s="21">
        <v>64.599999999999994</v>
      </c>
      <c r="Y23" s="27">
        <v>9558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1506.7</v>
      </c>
      <c r="H24" s="29">
        <v>132.4</v>
      </c>
      <c r="I24" s="30">
        <v>7783.9</v>
      </c>
      <c r="J24" s="29">
        <v>354.1</v>
      </c>
      <c r="K24" s="29">
        <v>0</v>
      </c>
      <c r="L24" s="29">
        <v>117.5</v>
      </c>
      <c r="M24" s="30">
        <v>16851.099999999999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144.5</v>
      </c>
      <c r="T24" s="21">
        <v>29.1</v>
      </c>
      <c r="U24" s="27">
        <v>1446.5</v>
      </c>
      <c r="V24" s="21">
        <v>112.1</v>
      </c>
      <c r="W24" s="21">
        <v>0</v>
      </c>
      <c r="X24" s="21">
        <v>9.3000000000000007</v>
      </c>
      <c r="Y24" s="27">
        <v>2117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</v>
      </c>
      <c r="E25" s="30">
        <v>0</v>
      </c>
      <c r="F25" s="29">
        <v>0</v>
      </c>
      <c r="G25" s="29">
        <v>4810.3999999999996</v>
      </c>
      <c r="H25" s="29">
        <v>445</v>
      </c>
      <c r="I25" s="30">
        <v>40546.6</v>
      </c>
      <c r="J25" s="29">
        <v>4769.8</v>
      </c>
      <c r="K25" s="29">
        <v>0</v>
      </c>
      <c r="L25" s="29">
        <v>229.4</v>
      </c>
      <c r="M25" s="30">
        <v>34275.9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1926.7</v>
      </c>
      <c r="H26" s="29">
        <v>122.5</v>
      </c>
      <c r="I26" s="30">
        <v>17554.400000000001</v>
      </c>
      <c r="J26" s="29">
        <v>1563.2</v>
      </c>
      <c r="K26" s="29">
        <v>0</v>
      </c>
      <c r="L26" s="29">
        <v>34.700000000000003</v>
      </c>
      <c r="M26" s="30">
        <v>11930.2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2712.9</v>
      </c>
      <c r="H27" s="29">
        <v>75.599999999999994</v>
      </c>
      <c r="I27" s="30">
        <v>26311.4</v>
      </c>
      <c r="J27" s="29">
        <v>1886.3</v>
      </c>
      <c r="K27" s="29">
        <v>68</v>
      </c>
      <c r="L27" s="29">
        <v>98.2</v>
      </c>
      <c r="M27" s="30">
        <v>18577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405.7</v>
      </c>
      <c r="D28" s="29">
        <v>-4.8</v>
      </c>
      <c r="E28" s="30">
        <v>318.89999999999998</v>
      </c>
      <c r="F28" s="29">
        <v>0</v>
      </c>
      <c r="G28" s="29">
        <v>1705.2</v>
      </c>
      <c r="H28" s="29">
        <v>76.2</v>
      </c>
      <c r="I28" s="30">
        <v>28684.9</v>
      </c>
      <c r="J28" s="29">
        <v>3071.8</v>
      </c>
      <c r="K28" s="29">
        <v>0</v>
      </c>
      <c r="L28" s="29">
        <v>63.3</v>
      </c>
      <c r="M28" s="30">
        <v>20149.599999999999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44.7</v>
      </c>
      <c r="D29" s="29">
        <v>-5</v>
      </c>
      <c r="E29" s="30">
        <v>0</v>
      </c>
      <c r="F29" s="29">
        <v>0</v>
      </c>
      <c r="G29" s="29">
        <v>880.7</v>
      </c>
      <c r="H29" s="29">
        <v>51</v>
      </c>
      <c r="I29" s="30">
        <v>25364.9</v>
      </c>
      <c r="J29" s="29">
        <v>2897.4</v>
      </c>
      <c r="K29" s="29">
        <v>0</v>
      </c>
      <c r="L29" s="29">
        <v>57.4</v>
      </c>
      <c r="M29" s="30">
        <v>14386.8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957.8</v>
      </c>
      <c r="H30" s="29">
        <v>28.2</v>
      </c>
      <c r="I30" s="30">
        <v>17397.599999999999</v>
      </c>
      <c r="J30" s="29">
        <v>1930.9</v>
      </c>
      <c r="K30" s="29">
        <v>0</v>
      </c>
      <c r="L30" s="29">
        <v>76.3</v>
      </c>
      <c r="M30" s="30">
        <v>10129.299999999999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1485.9</v>
      </c>
      <c r="D31" s="29">
        <v>11.8</v>
      </c>
      <c r="E31" s="30">
        <v>3453.1</v>
      </c>
      <c r="F31" s="29">
        <v>0</v>
      </c>
      <c r="G31" s="29">
        <v>617.5</v>
      </c>
      <c r="H31" s="29">
        <v>965.1</v>
      </c>
      <c r="I31" s="30">
        <v>21969.8</v>
      </c>
      <c r="J31" s="29">
        <v>6860.8</v>
      </c>
      <c r="K31" s="29">
        <v>0</v>
      </c>
      <c r="L31" s="29">
        <v>57.9</v>
      </c>
      <c r="M31" s="30">
        <v>20259.099999999999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9.4</v>
      </c>
      <c r="H32" s="29">
        <v>33.200000000000003</v>
      </c>
      <c r="I32" s="30">
        <v>2515.3000000000002</v>
      </c>
      <c r="J32" s="29">
        <v>1213.4000000000001</v>
      </c>
      <c r="K32" s="29">
        <v>0</v>
      </c>
      <c r="L32" s="29">
        <v>2</v>
      </c>
      <c r="M32" s="30">
        <v>1701.1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1.5</v>
      </c>
      <c r="E33" s="34">
        <v>30.9</v>
      </c>
      <c r="F33" s="33">
        <v>0</v>
      </c>
      <c r="G33" s="33">
        <v>397.7</v>
      </c>
      <c r="H33" s="33">
        <v>35.4</v>
      </c>
      <c r="I33" s="34">
        <v>2899</v>
      </c>
      <c r="J33" s="33">
        <v>30.1</v>
      </c>
      <c r="K33" s="33">
        <v>0</v>
      </c>
      <c r="L33" s="33">
        <v>14.8</v>
      </c>
      <c r="M33" s="34">
        <v>2683.7</v>
      </c>
      <c r="N33" s="32">
        <v>0</v>
      </c>
      <c r="O33" s="32">
        <v>0</v>
      </c>
      <c r="P33" s="33">
        <v>0.5</v>
      </c>
      <c r="Q33" s="34">
        <v>49.1</v>
      </c>
      <c r="R33" s="33">
        <v>0</v>
      </c>
      <c r="S33" s="33">
        <v>0</v>
      </c>
      <c r="T33" s="33">
        <v>3.7</v>
      </c>
      <c r="U33" s="34">
        <v>65</v>
      </c>
      <c r="V33" s="33">
        <v>0</v>
      </c>
      <c r="W33" s="33">
        <v>0</v>
      </c>
      <c r="X33" s="33">
        <v>3.6</v>
      </c>
      <c r="Y33" s="34">
        <v>359.3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2030.2000000000003</v>
      </c>
      <c r="D34" s="22">
        <f t="shared" si="2"/>
        <v>10.700000000000001</v>
      </c>
      <c r="E34" s="23">
        <f t="shared" si="2"/>
        <v>3802.9</v>
      </c>
      <c r="F34" s="22">
        <f t="shared" si="2"/>
        <v>0</v>
      </c>
      <c r="G34" s="22">
        <f t="shared" si="2"/>
        <v>21721.800000000003</v>
      </c>
      <c r="H34" s="22">
        <f t="shared" si="2"/>
        <v>3137.2</v>
      </c>
      <c r="I34" s="23">
        <f t="shared" si="2"/>
        <v>249406.29999999996</v>
      </c>
      <c r="J34" s="22">
        <f t="shared" si="2"/>
        <v>26455.300000000003</v>
      </c>
      <c r="K34" s="22">
        <f t="shared" si="2"/>
        <v>68</v>
      </c>
      <c r="L34" s="22">
        <f t="shared" si="2"/>
        <v>1140.9000000000001</v>
      </c>
      <c r="M34" s="23">
        <f t="shared" si="2"/>
        <v>197285.19999999998</v>
      </c>
      <c r="N34" s="22">
        <f>SUM(N20:N33)</f>
        <v>0</v>
      </c>
      <c r="O34" s="22">
        <f>SUM(O20:O33)</f>
        <v>73.3</v>
      </c>
      <c r="P34" s="22">
        <f t="shared" ref="P34:Y34" si="3">SUM(P20:P33)</f>
        <v>-0.30000000000000004</v>
      </c>
      <c r="Q34" s="23">
        <f t="shared" si="3"/>
        <v>122.6</v>
      </c>
      <c r="R34" s="22">
        <f t="shared" si="3"/>
        <v>0</v>
      </c>
      <c r="S34" s="22">
        <f t="shared" si="3"/>
        <v>1452.1999999999998</v>
      </c>
      <c r="T34" s="22">
        <f t="shared" si="3"/>
        <v>158.29999999999998</v>
      </c>
      <c r="U34" s="23">
        <f t="shared" si="3"/>
        <v>9472.5</v>
      </c>
      <c r="V34" s="22">
        <f t="shared" si="3"/>
        <v>1605.1999999999998</v>
      </c>
      <c r="W34" s="22">
        <f t="shared" si="3"/>
        <v>0</v>
      </c>
      <c r="X34" s="22">
        <f t="shared" si="3"/>
        <v>81.59999999999998</v>
      </c>
      <c r="Y34" s="23">
        <f t="shared" si="3"/>
        <v>12465.3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E7F6D-9CA1-4B51-8359-78C61B0C5661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65</v>
      </c>
    </row>
    <row r="6" spans="1:13" x14ac:dyDescent="0.2">
      <c r="A6" s="7"/>
    </row>
    <row r="8" spans="1:13" s="10" customFormat="1" ht="15.75" x14ac:dyDescent="0.25">
      <c r="A8" s="9" t="s">
        <v>50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45836.400000000009</v>
      </c>
      <c r="C11" s="17">
        <f t="shared" ref="C11:E11" si="0">C34+G34+K34</f>
        <v>31676.399999999994</v>
      </c>
      <c r="D11" s="17">
        <f t="shared" si="0"/>
        <v>5556.4</v>
      </c>
      <c r="E11" s="17">
        <f t="shared" si="0"/>
        <v>469408.19999999995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789.4</v>
      </c>
      <c r="C12" s="21">
        <f t="shared" ref="C12:E12" si="1">O34+S34+W34</f>
        <v>2053.5</v>
      </c>
      <c r="D12" s="21">
        <f t="shared" si="1"/>
        <v>223.6</v>
      </c>
      <c r="E12" s="21">
        <f t="shared" si="1"/>
        <v>20990.2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46625.80000000001</v>
      </c>
      <c r="C13" s="22">
        <f>SUM(C11:C12)</f>
        <v>33729.899999999994</v>
      </c>
      <c r="D13" s="22">
        <f>SUM(D11:D12)</f>
        <v>5780</v>
      </c>
      <c r="E13" s="23">
        <f>SUM(E11:E12)</f>
        <v>490398.39999999997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51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624.5</v>
      </c>
      <c r="H20" s="21">
        <v>286.60000000000002</v>
      </c>
      <c r="I20" s="27">
        <v>5767</v>
      </c>
      <c r="J20" s="21">
        <v>419.7</v>
      </c>
      <c r="K20" s="21">
        <v>0</v>
      </c>
      <c r="L20" s="21">
        <v>1.4</v>
      </c>
      <c r="M20" s="27">
        <v>418.3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1505.6</v>
      </c>
      <c r="H21" s="29">
        <v>637</v>
      </c>
      <c r="I21" s="30">
        <v>11246</v>
      </c>
      <c r="J21" s="29">
        <v>4778.6000000000004</v>
      </c>
      <c r="K21" s="29">
        <v>0</v>
      </c>
      <c r="L21" s="29">
        <v>666.6</v>
      </c>
      <c r="M21" s="30">
        <v>12736.9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3892.5</v>
      </c>
      <c r="H22" s="29">
        <v>683.7</v>
      </c>
      <c r="I22" s="30">
        <v>17151.900000000001</v>
      </c>
      <c r="J22" s="29">
        <v>2758.7</v>
      </c>
      <c r="K22" s="29">
        <v>0</v>
      </c>
      <c r="L22" s="29">
        <v>113.2</v>
      </c>
      <c r="M22" s="30">
        <v>31879.5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111.9</v>
      </c>
      <c r="T22" s="21">
        <v>7</v>
      </c>
      <c r="U22" s="27">
        <v>83.9</v>
      </c>
      <c r="V22" s="21">
        <v>0</v>
      </c>
      <c r="W22" s="21">
        <v>0</v>
      </c>
      <c r="X22" s="21">
        <v>2.1</v>
      </c>
      <c r="Y22" s="27">
        <v>428.9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1567</v>
      </c>
      <c r="H23" s="29">
        <v>456.4</v>
      </c>
      <c r="I23" s="30">
        <v>14562.1</v>
      </c>
      <c r="J23" s="29">
        <v>1592.6</v>
      </c>
      <c r="K23" s="29">
        <v>0</v>
      </c>
      <c r="L23" s="29">
        <v>65.8</v>
      </c>
      <c r="M23" s="30">
        <v>15329.4</v>
      </c>
      <c r="N23" s="21">
        <v>0</v>
      </c>
      <c r="O23" s="21">
        <v>62.2</v>
      </c>
      <c r="P23" s="21">
        <v>-10.3</v>
      </c>
      <c r="Q23" s="27">
        <v>0</v>
      </c>
      <c r="R23" s="21">
        <v>0</v>
      </c>
      <c r="S23" s="21">
        <v>1534.8</v>
      </c>
      <c r="T23" s="21">
        <v>89.8</v>
      </c>
      <c r="U23" s="27">
        <v>6143.7</v>
      </c>
      <c r="V23" s="21">
        <v>789.4</v>
      </c>
      <c r="W23" s="21">
        <v>0</v>
      </c>
      <c r="X23" s="21">
        <v>97</v>
      </c>
      <c r="Y23" s="27">
        <v>10671.2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1762.2</v>
      </c>
      <c r="H24" s="29">
        <v>136.9</v>
      </c>
      <c r="I24" s="30">
        <v>5931.2</v>
      </c>
      <c r="J24" s="29">
        <v>1159.9000000000001</v>
      </c>
      <c r="K24" s="29">
        <v>0</v>
      </c>
      <c r="L24" s="29">
        <v>106.6</v>
      </c>
      <c r="M24" s="30">
        <v>18088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322.8</v>
      </c>
      <c r="T24" s="21">
        <v>14.9</v>
      </c>
      <c r="U24" s="27">
        <v>1112.4000000000001</v>
      </c>
      <c r="V24" s="21">
        <v>0</v>
      </c>
      <c r="W24" s="21">
        <v>0</v>
      </c>
      <c r="X24" s="21">
        <v>14.7</v>
      </c>
      <c r="Y24" s="27">
        <v>2102.3000000000002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</v>
      </c>
      <c r="E25" s="30">
        <v>0</v>
      </c>
      <c r="F25" s="29">
        <v>0</v>
      </c>
      <c r="G25" s="29">
        <v>5514.2</v>
      </c>
      <c r="H25" s="29">
        <v>519.20000000000005</v>
      </c>
      <c r="I25" s="30">
        <v>34417.199999999997</v>
      </c>
      <c r="J25" s="29">
        <v>8337</v>
      </c>
      <c r="K25" s="29">
        <v>81.8</v>
      </c>
      <c r="L25" s="29">
        <v>209.7</v>
      </c>
      <c r="M25" s="30">
        <v>44192.3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0</v>
      </c>
      <c r="W25" s="21">
        <v>0</v>
      </c>
      <c r="X25" s="21">
        <v>0</v>
      </c>
      <c r="Y25" s="27">
        <v>0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2315.8000000000002</v>
      </c>
      <c r="H26" s="29">
        <v>158.19999999999999</v>
      </c>
      <c r="I26" s="30">
        <v>15086.8</v>
      </c>
      <c r="J26" s="29">
        <v>8776.2000000000007</v>
      </c>
      <c r="K26" s="29">
        <v>0</v>
      </c>
      <c r="L26" s="29">
        <v>63.4</v>
      </c>
      <c r="M26" s="30">
        <v>21150.5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3272.8</v>
      </c>
      <c r="H27" s="29">
        <v>226.2</v>
      </c>
      <c r="I27" s="30">
        <v>22666.2</v>
      </c>
      <c r="J27" s="29">
        <v>4519.1000000000004</v>
      </c>
      <c r="K27" s="29">
        <v>0</v>
      </c>
      <c r="L27" s="29">
        <v>99.9</v>
      </c>
      <c r="M27" s="30">
        <v>24970.7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316.3</v>
      </c>
      <c r="D28" s="29">
        <v>0.4</v>
      </c>
      <c r="E28" s="30">
        <v>0</v>
      </c>
      <c r="F28" s="29">
        <v>0</v>
      </c>
      <c r="G28" s="29">
        <v>3169.6</v>
      </c>
      <c r="H28" s="29">
        <v>168.4</v>
      </c>
      <c r="I28" s="30">
        <v>25375.9</v>
      </c>
      <c r="J28" s="29">
        <v>6089.7</v>
      </c>
      <c r="K28" s="29">
        <v>0</v>
      </c>
      <c r="L28" s="29">
        <v>374.5</v>
      </c>
      <c r="M28" s="30">
        <v>25864.9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1798.3</v>
      </c>
      <c r="H29" s="29">
        <v>179.6</v>
      </c>
      <c r="I29" s="30">
        <v>23672</v>
      </c>
      <c r="J29" s="29">
        <v>4944.3</v>
      </c>
      <c r="K29" s="29">
        <v>0</v>
      </c>
      <c r="L29" s="29">
        <v>70.099999999999994</v>
      </c>
      <c r="M29" s="30">
        <v>19399.3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2484.6999999999998</v>
      </c>
      <c r="H30" s="29">
        <v>11.5</v>
      </c>
      <c r="I30" s="30">
        <v>15016.4</v>
      </c>
      <c r="J30" s="29">
        <v>1283.8</v>
      </c>
      <c r="K30" s="29">
        <v>0</v>
      </c>
      <c r="L30" s="29">
        <v>61.1</v>
      </c>
      <c r="M30" s="30">
        <v>11584.4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2303.1999999999998</v>
      </c>
      <c r="D31" s="29">
        <v>-98.9</v>
      </c>
      <c r="E31" s="30">
        <v>985.6</v>
      </c>
      <c r="F31" s="29">
        <v>0</v>
      </c>
      <c r="G31" s="29">
        <v>804.8</v>
      </c>
      <c r="H31" s="29">
        <v>162.30000000000001</v>
      </c>
      <c r="I31" s="30">
        <v>21072.5</v>
      </c>
      <c r="J31" s="29">
        <v>644.29999999999995</v>
      </c>
      <c r="K31" s="29">
        <v>0</v>
      </c>
      <c r="L31" s="29">
        <v>131</v>
      </c>
      <c r="M31" s="30">
        <v>20772.400000000001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9.1999999999999993</v>
      </c>
      <c r="I32" s="30">
        <v>2506</v>
      </c>
      <c r="J32" s="29">
        <v>0</v>
      </c>
      <c r="K32" s="29">
        <v>0</v>
      </c>
      <c r="L32" s="29">
        <v>1.9</v>
      </c>
      <c r="M32" s="30">
        <v>1699.2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0.7</v>
      </c>
      <c r="E33" s="34">
        <v>28.2</v>
      </c>
      <c r="F33" s="33">
        <v>0</v>
      </c>
      <c r="G33" s="33">
        <v>263.10000000000002</v>
      </c>
      <c r="H33" s="33">
        <v>34.1</v>
      </c>
      <c r="I33" s="34">
        <v>2583.1</v>
      </c>
      <c r="J33" s="33">
        <v>532.5</v>
      </c>
      <c r="K33" s="33">
        <v>0</v>
      </c>
      <c r="L33" s="33">
        <v>19.7</v>
      </c>
      <c r="M33" s="34">
        <v>3254.3</v>
      </c>
      <c r="N33" s="32">
        <v>0</v>
      </c>
      <c r="O33" s="32">
        <v>0</v>
      </c>
      <c r="P33" s="33">
        <v>0.4</v>
      </c>
      <c r="Q33" s="34">
        <v>48.7</v>
      </c>
      <c r="R33" s="33">
        <v>0</v>
      </c>
      <c r="S33" s="33">
        <v>21.8</v>
      </c>
      <c r="T33" s="33">
        <v>2.8</v>
      </c>
      <c r="U33" s="34">
        <v>36.200000000000003</v>
      </c>
      <c r="V33" s="33">
        <v>0</v>
      </c>
      <c r="W33" s="33">
        <v>0</v>
      </c>
      <c r="X33" s="33">
        <v>5.2</v>
      </c>
      <c r="Y33" s="34">
        <v>362.9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2619.5</v>
      </c>
      <c r="D34" s="22">
        <f t="shared" si="2"/>
        <v>-97.8</v>
      </c>
      <c r="E34" s="23">
        <f t="shared" si="2"/>
        <v>1013.8000000000001</v>
      </c>
      <c r="F34" s="22">
        <f t="shared" si="2"/>
        <v>0</v>
      </c>
      <c r="G34" s="22">
        <f t="shared" si="2"/>
        <v>28975.099999999995</v>
      </c>
      <c r="H34" s="22">
        <f t="shared" si="2"/>
        <v>3669.2999999999997</v>
      </c>
      <c r="I34" s="23">
        <f t="shared" si="2"/>
        <v>217054.3</v>
      </c>
      <c r="J34" s="22">
        <f t="shared" si="2"/>
        <v>45836.400000000009</v>
      </c>
      <c r="K34" s="22">
        <f t="shared" si="2"/>
        <v>81.8</v>
      </c>
      <c r="L34" s="22">
        <f t="shared" si="2"/>
        <v>1984.9</v>
      </c>
      <c r="M34" s="23">
        <f t="shared" si="2"/>
        <v>251340.1</v>
      </c>
      <c r="N34" s="22">
        <f>SUM(N20:N33)</f>
        <v>0</v>
      </c>
      <c r="O34" s="22">
        <f>SUM(O20:O33)</f>
        <v>62.2</v>
      </c>
      <c r="P34" s="22">
        <f t="shared" ref="P34:Y34" si="3">SUM(P20:P33)</f>
        <v>-9.9</v>
      </c>
      <c r="Q34" s="23">
        <f t="shared" si="3"/>
        <v>48.7</v>
      </c>
      <c r="R34" s="22">
        <f t="shared" si="3"/>
        <v>0</v>
      </c>
      <c r="S34" s="22">
        <f t="shared" si="3"/>
        <v>1991.3</v>
      </c>
      <c r="T34" s="22">
        <f t="shared" si="3"/>
        <v>114.5</v>
      </c>
      <c r="U34" s="23">
        <f t="shared" si="3"/>
        <v>7376.2</v>
      </c>
      <c r="V34" s="22">
        <f t="shared" si="3"/>
        <v>789.4</v>
      </c>
      <c r="W34" s="22">
        <f t="shared" si="3"/>
        <v>0</v>
      </c>
      <c r="X34" s="22">
        <f t="shared" si="3"/>
        <v>119</v>
      </c>
      <c r="Y34" s="23">
        <f t="shared" si="3"/>
        <v>13565.300000000001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0763-9BB2-4228-BC92-14F93D4F2B4E}">
  <dimension ref="A1:Y41"/>
  <sheetViews>
    <sheetView workbookViewId="0">
      <selection activeCell="A6" sqref="A6"/>
    </sheetView>
  </sheetViews>
  <sheetFormatPr baseColWidth="10" defaultRowHeight="12.75" x14ac:dyDescent="0.2"/>
  <cols>
    <col min="1" max="1" width="37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8.28515625" style="8" bestFit="1" customWidth="1"/>
    <col min="6" max="6" width="6.42578125" style="8" bestFit="1" customWidth="1"/>
    <col min="7" max="8" width="6.28515625" style="8" bestFit="1" customWidth="1"/>
    <col min="9" max="9" width="8.28515625" style="8" bestFit="1" customWidth="1"/>
    <col min="10" max="10" width="6.42578125" style="8" bestFit="1" customWidth="1"/>
    <col min="11" max="11" width="7.140625" style="8" bestFit="1" customWidth="1"/>
    <col min="12" max="12" width="5.85546875" style="8" bestFit="1" customWidth="1"/>
    <col min="13" max="13" width="8.28515625" style="8" bestFit="1" customWidth="1"/>
    <col min="14" max="14" width="6.42578125" style="8" bestFit="1" customWidth="1"/>
    <col min="15" max="15" width="6.28515625" style="8" bestFit="1" customWidth="1"/>
    <col min="16" max="16" width="5.85546875" style="8" bestFit="1" customWidth="1"/>
    <col min="17" max="17" width="6" style="8" bestFit="1" customWidth="1"/>
    <col min="18" max="18" width="6.42578125" style="8" bestFit="1" customWidth="1"/>
    <col min="19" max="19" width="5.7109375" style="8" bestFit="1" customWidth="1"/>
    <col min="20" max="20" width="5.85546875" style="8" bestFit="1" customWidth="1"/>
    <col min="21" max="21" width="7.140625" style="8" bestFit="1" customWidth="1"/>
    <col min="22" max="22" width="6.42578125" style="8" bestFit="1" customWidth="1"/>
    <col min="23" max="23" width="5.7109375" style="8" bestFit="1" customWidth="1"/>
    <col min="24" max="24" width="5.85546875" style="8" bestFit="1" customWidth="1"/>
    <col min="25" max="25" width="6.5703125" style="8" bestFit="1" customWidth="1"/>
    <col min="26" max="16384" width="11.42578125" style="8"/>
  </cols>
  <sheetData>
    <row r="1" spans="1:13" s="2" customFormat="1" ht="27.75" x14ac:dyDescent="0.4">
      <c r="A1" s="1" t="s">
        <v>33</v>
      </c>
    </row>
    <row r="2" spans="1:13" s="3" customFormat="1" ht="18" x14ac:dyDescent="0.25">
      <c r="A2" s="2" t="s">
        <v>0</v>
      </c>
    </row>
    <row r="3" spans="1:13" s="5" customFormat="1" x14ac:dyDescent="0.2">
      <c r="A3" s="4"/>
    </row>
    <row r="4" spans="1:13" s="5" customFormat="1" x14ac:dyDescent="0.2">
      <c r="A4" s="6" t="s">
        <v>1</v>
      </c>
    </row>
    <row r="5" spans="1:13" s="5" customFormat="1" x14ac:dyDescent="0.2">
      <c r="A5" s="6" t="s">
        <v>66</v>
      </c>
    </row>
    <row r="6" spans="1:13" x14ac:dyDescent="0.2">
      <c r="A6" s="7"/>
    </row>
    <row r="8" spans="1:13" s="10" customFormat="1" ht="15.75" x14ac:dyDescent="0.25">
      <c r="A8" s="9" t="s">
        <v>53</v>
      </c>
    </row>
    <row r="9" spans="1:13" x14ac:dyDescent="0.2">
      <c r="B9" s="37" t="s">
        <v>2</v>
      </c>
      <c r="C9" s="35"/>
      <c r="D9" s="35"/>
      <c r="E9" s="36"/>
      <c r="F9" s="38"/>
      <c r="G9" s="39"/>
      <c r="H9" s="39"/>
      <c r="I9" s="39"/>
      <c r="J9" s="39"/>
      <c r="K9" s="39"/>
      <c r="L9" s="39"/>
      <c r="M9" s="39"/>
    </row>
    <row r="10" spans="1:13" s="10" customFormat="1" x14ac:dyDescent="0.2">
      <c r="A10" s="11" t="s">
        <v>3</v>
      </c>
      <c r="B10" s="12" t="s">
        <v>4</v>
      </c>
      <c r="C10" s="12" t="s">
        <v>5</v>
      </c>
      <c r="D10" s="12" t="s">
        <v>6</v>
      </c>
      <c r="E10" s="13" t="s">
        <v>7</v>
      </c>
      <c r="F10" s="14"/>
      <c r="G10" s="15"/>
      <c r="H10" s="15"/>
      <c r="I10" s="15"/>
      <c r="J10" s="15"/>
      <c r="K10" s="15"/>
      <c r="L10" s="15"/>
      <c r="M10" s="15"/>
    </row>
    <row r="11" spans="1:13" x14ac:dyDescent="0.2">
      <c r="A11" s="16" t="s">
        <v>8</v>
      </c>
      <c r="B11" s="17">
        <f>B34+F34+J34</f>
        <v>37105.300000000003</v>
      </c>
      <c r="C11" s="17">
        <f t="shared" ref="C11:E11" si="0">C34+G34+K34</f>
        <v>34829.299999999996</v>
      </c>
      <c r="D11" s="17">
        <f t="shared" si="0"/>
        <v>6562.7</v>
      </c>
      <c r="E11" s="17">
        <f t="shared" si="0"/>
        <v>471281.5</v>
      </c>
      <c r="F11" s="18"/>
      <c r="G11" s="19"/>
      <c r="H11" s="19"/>
      <c r="I11" s="19"/>
      <c r="J11" s="19"/>
      <c r="K11" s="19"/>
      <c r="L11" s="19"/>
      <c r="M11" s="19"/>
    </row>
    <row r="12" spans="1:13" x14ac:dyDescent="0.2">
      <c r="A12" s="20" t="s">
        <v>9</v>
      </c>
      <c r="B12" s="21">
        <f>N34+R34+V34</f>
        <v>3020.6</v>
      </c>
      <c r="C12" s="21">
        <f t="shared" ref="C12:E12" si="1">O34+S34+W34</f>
        <v>1921.8</v>
      </c>
      <c r="D12" s="21">
        <f t="shared" si="1"/>
        <v>421</v>
      </c>
      <c r="E12" s="21">
        <f t="shared" si="1"/>
        <v>21884.9</v>
      </c>
      <c r="F12" s="18"/>
      <c r="G12" s="19"/>
      <c r="H12" s="19"/>
      <c r="I12" s="19"/>
      <c r="J12" s="19"/>
      <c r="K12" s="19"/>
      <c r="L12" s="19"/>
      <c r="M12" s="19"/>
    </row>
    <row r="13" spans="1:13" s="10" customFormat="1" x14ac:dyDescent="0.2">
      <c r="A13" s="11" t="s">
        <v>2</v>
      </c>
      <c r="B13" s="22">
        <f>SUM(B11:B12)</f>
        <v>40125.9</v>
      </c>
      <c r="C13" s="22">
        <f>SUM(C11:C12)</f>
        <v>36751.1</v>
      </c>
      <c r="D13" s="22">
        <f>SUM(D11:D12)</f>
        <v>6983.7</v>
      </c>
      <c r="E13" s="23">
        <f>SUM(E11:E12)</f>
        <v>493166.4</v>
      </c>
      <c r="F13" s="24"/>
      <c r="G13" s="25"/>
      <c r="H13" s="25"/>
      <c r="I13" s="25"/>
      <c r="J13" s="25"/>
      <c r="K13" s="25"/>
      <c r="L13" s="25"/>
      <c r="M13" s="25"/>
    </row>
    <row r="16" spans="1:13" s="10" customFormat="1" ht="15.75" x14ac:dyDescent="0.25">
      <c r="A16" s="9" t="s">
        <v>54</v>
      </c>
    </row>
    <row r="17" spans="1:25" ht="15" x14ac:dyDescent="0.2">
      <c r="A17" s="26"/>
      <c r="B17" s="40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  <c r="N17" s="40" t="s">
        <v>9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2"/>
    </row>
    <row r="18" spans="1:25" x14ac:dyDescent="0.2">
      <c r="B18" s="37" t="s">
        <v>10</v>
      </c>
      <c r="C18" s="35"/>
      <c r="D18" s="35"/>
      <c r="E18" s="36"/>
      <c r="F18" s="35" t="s">
        <v>11</v>
      </c>
      <c r="G18" s="35"/>
      <c r="H18" s="35"/>
      <c r="I18" s="36"/>
      <c r="J18" s="35" t="s">
        <v>12</v>
      </c>
      <c r="K18" s="35"/>
      <c r="L18" s="35"/>
      <c r="M18" s="36"/>
      <c r="N18" s="35" t="s">
        <v>10</v>
      </c>
      <c r="O18" s="35"/>
      <c r="P18" s="35"/>
      <c r="Q18" s="36"/>
      <c r="R18" s="35" t="s">
        <v>11</v>
      </c>
      <c r="S18" s="35"/>
      <c r="T18" s="35"/>
      <c r="U18" s="36"/>
      <c r="V18" s="35" t="s">
        <v>12</v>
      </c>
      <c r="W18" s="35"/>
      <c r="X18" s="35"/>
      <c r="Y18" s="36"/>
    </row>
    <row r="19" spans="1:25" s="10" customFormat="1" x14ac:dyDescent="0.2">
      <c r="A19" s="11" t="s">
        <v>13</v>
      </c>
      <c r="B19" s="12" t="s">
        <v>4</v>
      </c>
      <c r="C19" s="12" t="s">
        <v>5</v>
      </c>
      <c r="D19" s="12" t="s">
        <v>6</v>
      </c>
      <c r="E19" s="13" t="s">
        <v>7</v>
      </c>
      <c r="F19" s="12" t="s">
        <v>4</v>
      </c>
      <c r="G19" s="12" t="s">
        <v>5</v>
      </c>
      <c r="H19" s="12" t="s">
        <v>6</v>
      </c>
      <c r="I19" s="13" t="s">
        <v>7</v>
      </c>
      <c r="J19" s="12" t="s">
        <v>4</v>
      </c>
      <c r="K19" s="12" t="s">
        <v>5</v>
      </c>
      <c r="L19" s="12" t="s">
        <v>6</v>
      </c>
      <c r="M19" s="13" t="s">
        <v>7</v>
      </c>
      <c r="N19" s="12" t="s">
        <v>4</v>
      </c>
      <c r="O19" s="12" t="s">
        <v>5</v>
      </c>
      <c r="P19" s="12" t="s">
        <v>6</v>
      </c>
      <c r="Q19" s="13" t="s">
        <v>7</v>
      </c>
      <c r="R19" s="12" t="s">
        <v>4</v>
      </c>
      <c r="S19" s="12" t="s">
        <v>5</v>
      </c>
      <c r="T19" s="12" t="s">
        <v>6</v>
      </c>
      <c r="U19" s="13" t="s">
        <v>7</v>
      </c>
      <c r="V19" s="12" t="s">
        <v>4</v>
      </c>
      <c r="W19" s="12" t="s">
        <v>5</v>
      </c>
      <c r="X19" s="12" t="s">
        <v>6</v>
      </c>
      <c r="Y19" s="13" t="s">
        <v>7</v>
      </c>
    </row>
    <row r="20" spans="1:25" x14ac:dyDescent="0.2">
      <c r="A20" s="16" t="s">
        <v>14</v>
      </c>
      <c r="B20" s="17">
        <v>0</v>
      </c>
      <c r="C20" s="17">
        <v>0</v>
      </c>
      <c r="D20" s="21">
        <v>0</v>
      </c>
      <c r="E20" s="27">
        <v>0</v>
      </c>
      <c r="F20" s="21">
        <v>0</v>
      </c>
      <c r="G20" s="21">
        <v>677</v>
      </c>
      <c r="H20" s="21">
        <v>410.5</v>
      </c>
      <c r="I20" s="27">
        <v>4831.5</v>
      </c>
      <c r="J20" s="21">
        <v>205.1</v>
      </c>
      <c r="K20" s="21">
        <v>0</v>
      </c>
      <c r="L20" s="21">
        <v>30</v>
      </c>
      <c r="M20" s="27">
        <v>593.4</v>
      </c>
      <c r="N20" s="17">
        <v>0</v>
      </c>
      <c r="O20" s="17">
        <v>0</v>
      </c>
      <c r="P20" s="21">
        <v>0</v>
      </c>
      <c r="Q20" s="27">
        <v>0</v>
      </c>
      <c r="R20" s="21">
        <v>0</v>
      </c>
      <c r="S20" s="21">
        <v>0</v>
      </c>
      <c r="T20" s="21">
        <v>0</v>
      </c>
      <c r="U20" s="27">
        <v>0</v>
      </c>
      <c r="V20" s="21">
        <v>0</v>
      </c>
      <c r="W20" s="21">
        <v>0</v>
      </c>
      <c r="X20" s="21">
        <v>0</v>
      </c>
      <c r="Y20" s="27">
        <v>0</v>
      </c>
    </row>
    <row r="21" spans="1:25" x14ac:dyDescent="0.2">
      <c r="A21" s="28" t="s">
        <v>15</v>
      </c>
      <c r="B21" s="29">
        <v>0</v>
      </c>
      <c r="C21" s="29">
        <v>0</v>
      </c>
      <c r="D21" s="29">
        <v>0</v>
      </c>
      <c r="E21" s="30">
        <v>0</v>
      </c>
      <c r="F21" s="29">
        <v>0</v>
      </c>
      <c r="G21" s="29">
        <v>1557.6</v>
      </c>
      <c r="H21" s="29">
        <v>397.3</v>
      </c>
      <c r="I21" s="30">
        <v>9339.7000000000007</v>
      </c>
      <c r="J21" s="29">
        <v>2408.9</v>
      </c>
      <c r="K21" s="29">
        <v>0</v>
      </c>
      <c r="L21" s="29">
        <v>130.9</v>
      </c>
      <c r="M21" s="30">
        <v>15569.6</v>
      </c>
      <c r="N21" s="21">
        <v>0</v>
      </c>
      <c r="O21" s="21">
        <v>0</v>
      </c>
      <c r="P21" s="21">
        <v>0</v>
      </c>
      <c r="Q21" s="27">
        <v>0</v>
      </c>
      <c r="R21" s="21">
        <v>0</v>
      </c>
      <c r="S21" s="21">
        <v>0</v>
      </c>
      <c r="T21" s="21">
        <v>0</v>
      </c>
      <c r="U21" s="27">
        <v>0</v>
      </c>
      <c r="V21" s="21">
        <v>0</v>
      </c>
      <c r="W21" s="21">
        <v>0</v>
      </c>
      <c r="X21" s="21">
        <v>0</v>
      </c>
      <c r="Y21" s="27">
        <v>0</v>
      </c>
    </row>
    <row r="22" spans="1:25" x14ac:dyDescent="0.2">
      <c r="A22" s="28" t="s">
        <v>16</v>
      </c>
      <c r="B22" s="29">
        <v>0</v>
      </c>
      <c r="C22" s="29">
        <v>0</v>
      </c>
      <c r="D22" s="29">
        <v>0</v>
      </c>
      <c r="E22" s="30">
        <v>0</v>
      </c>
      <c r="F22" s="29">
        <v>0</v>
      </c>
      <c r="G22" s="29">
        <v>4367.3999999999996</v>
      </c>
      <c r="H22" s="29">
        <v>708.7</v>
      </c>
      <c r="I22" s="30">
        <v>12179.8</v>
      </c>
      <c r="J22" s="29">
        <v>2768.9</v>
      </c>
      <c r="K22" s="29">
        <v>32.299999999999997</v>
      </c>
      <c r="L22" s="29">
        <v>218.6</v>
      </c>
      <c r="M22" s="30">
        <v>35057.5</v>
      </c>
      <c r="N22" s="21">
        <v>0</v>
      </c>
      <c r="O22" s="21">
        <v>0</v>
      </c>
      <c r="P22" s="21">
        <v>0</v>
      </c>
      <c r="Q22" s="27">
        <v>0</v>
      </c>
      <c r="R22" s="21">
        <v>0</v>
      </c>
      <c r="S22" s="21">
        <v>79</v>
      </c>
      <c r="T22" s="21">
        <v>-3.3</v>
      </c>
      <c r="U22" s="27">
        <v>0</v>
      </c>
      <c r="V22" s="21">
        <v>369.8</v>
      </c>
      <c r="W22" s="21">
        <v>0</v>
      </c>
      <c r="X22" s="21">
        <v>13.9</v>
      </c>
      <c r="Y22" s="27">
        <v>784.8</v>
      </c>
    </row>
    <row r="23" spans="1:25" x14ac:dyDescent="0.2">
      <c r="A23" s="28" t="s">
        <v>17</v>
      </c>
      <c r="B23" s="29">
        <v>0</v>
      </c>
      <c r="C23" s="29">
        <v>0</v>
      </c>
      <c r="D23" s="29">
        <v>0</v>
      </c>
      <c r="E23" s="30">
        <v>0</v>
      </c>
      <c r="F23" s="29">
        <v>0</v>
      </c>
      <c r="G23" s="29">
        <v>2267.9</v>
      </c>
      <c r="H23" s="29">
        <v>422</v>
      </c>
      <c r="I23" s="30">
        <v>12402.2</v>
      </c>
      <c r="J23" s="29">
        <v>4735.8999999999996</v>
      </c>
      <c r="K23" s="29">
        <v>5.9</v>
      </c>
      <c r="L23" s="29">
        <v>215.5</v>
      </c>
      <c r="M23" s="30">
        <v>19702.599999999999</v>
      </c>
      <c r="N23" s="21">
        <v>0</v>
      </c>
      <c r="O23" s="21">
        <v>0</v>
      </c>
      <c r="P23" s="21">
        <v>0</v>
      </c>
      <c r="Q23" s="27">
        <v>0</v>
      </c>
      <c r="R23" s="21">
        <v>0</v>
      </c>
      <c r="S23" s="21">
        <v>1402</v>
      </c>
      <c r="T23" s="21">
        <v>95.8</v>
      </c>
      <c r="U23" s="27">
        <v>4841.8</v>
      </c>
      <c r="V23" s="21">
        <v>2117.5</v>
      </c>
      <c r="W23" s="21">
        <v>49.3</v>
      </c>
      <c r="X23" s="21">
        <v>167.7</v>
      </c>
      <c r="Y23" s="27">
        <v>12571.6</v>
      </c>
    </row>
    <row r="24" spans="1:25" x14ac:dyDescent="0.2">
      <c r="A24" s="28" t="s">
        <v>18</v>
      </c>
      <c r="B24" s="29">
        <v>0</v>
      </c>
      <c r="C24" s="29">
        <v>0</v>
      </c>
      <c r="D24" s="29">
        <v>0</v>
      </c>
      <c r="E24" s="30">
        <v>0</v>
      </c>
      <c r="F24" s="29">
        <v>0</v>
      </c>
      <c r="G24" s="29">
        <v>1761.6</v>
      </c>
      <c r="H24" s="29">
        <v>111.8</v>
      </c>
      <c r="I24" s="30">
        <v>4014.2</v>
      </c>
      <c r="J24" s="29">
        <v>2943.3</v>
      </c>
      <c r="K24" s="29">
        <v>268.39999999999998</v>
      </c>
      <c r="L24" s="29">
        <v>94.5</v>
      </c>
      <c r="M24" s="30">
        <v>21005.200000000001</v>
      </c>
      <c r="N24" s="21">
        <v>0</v>
      </c>
      <c r="O24" s="21">
        <v>0</v>
      </c>
      <c r="P24" s="21">
        <v>0</v>
      </c>
      <c r="Q24" s="27">
        <v>0</v>
      </c>
      <c r="R24" s="21">
        <v>0</v>
      </c>
      <c r="S24" s="21">
        <v>388.9</v>
      </c>
      <c r="T24" s="21">
        <v>30.8</v>
      </c>
      <c r="U24" s="27">
        <v>721</v>
      </c>
      <c r="V24" s="21">
        <v>489.7</v>
      </c>
      <c r="W24" s="21">
        <v>0</v>
      </c>
      <c r="X24" s="21">
        <v>95.5</v>
      </c>
      <c r="Y24" s="27">
        <v>2496.9</v>
      </c>
    </row>
    <row r="25" spans="1:25" x14ac:dyDescent="0.2">
      <c r="A25" s="28" t="s">
        <v>19</v>
      </c>
      <c r="B25" s="29">
        <v>0</v>
      </c>
      <c r="C25" s="29">
        <v>0</v>
      </c>
      <c r="D25" s="29">
        <v>0</v>
      </c>
      <c r="E25" s="30">
        <v>0</v>
      </c>
      <c r="F25" s="29">
        <v>0</v>
      </c>
      <c r="G25" s="29">
        <v>4851.6000000000004</v>
      </c>
      <c r="H25" s="29">
        <v>665.6</v>
      </c>
      <c r="I25" s="30">
        <v>28938</v>
      </c>
      <c r="J25" s="29">
        <v>8126.4</v>
      </c>
      <c r="K25" s="29">
        <v>0</v>
      </c>
      <c r="L25" s="29">
        <v>855.4</v>
      </c>
      <c r="M25" s="30">
        <v>52140.7</v>
      </c>
      <c r="N25" s="21">
        <v>0</v>
      </c>
      <c r="O25" s="21">
        <v>0</v>
      </c>
      <c r="P25" s="21">
        <v>0</v>
      </c>
      <c r="Q25" s="27">
        <v>0</v>
      </c>
      <c r="R25" s="21">
        <v>0</v>
      </c>
      <c r="S25" s="21">
        <v>0</v>
      </c>
      <c r="T25" s="21">
        <v>0</v>
      </c>
      <c r="U25" s="27">
        <v>0</v>
      </c>
      <c r="V25" s="21">
        <v>29.9</v>
      </c>
      <c r="W25" s="21">
        <v>0</v>
      </c>
      <c r="X25" s="21">
        <v>0.3</v>
      </c>
      <c r="Y25" s="27">
        <v>29.7</v>
      </c>
    </row>
    <row r="26" spans="1:25" x14ac:dyDescent="0.2">
      <c r="A26" s="28" t="s">
        <v>20</v>
      </c>
      <c r="B26" s="29">
        <v>0</v>
      </c>
      <c r="C26" s="29">
        <v>0</v>
      </c>
      <c r="D26" s="29">
        <v>0</v>
      </c>
      <c r="E26" s="30">
        <v>0</v>
      </c>
      <c r="F26" s="29">
        <v>0</v>
      </c>
      <c r="G26" s="29">
        <v>3124.3</v>
      </c>
      <c r="H26" s="29">
        <v>98.6</v>
      </c>
      <c r="I26" s="30">
        <v>11787.2</v>
      </c>
      <c r="J26" s="29">
        <v>4105.7</v>
      </c>
      <c r="K26" s="29">
        <v>0</v>
      </c>
      <c r="L26" s="29">
        <v>113.1</v>
      </c>
      <c r="M26" s="30">
        <v>26384.6</v>
      </c>
      <c r="N26" s="21">
        <v>0</v>
      </c>
      <c r="O26" s="21">
        <v>0</v>
      </c>
      <c r="P26" s="21">
        <v>0</v>
      </c>
      <c r="Q26" s="27">
        <v>0</v>
      </c>
      <c r="R26" s="21">
        <v>0</v>
      </c>
      <c r="S26" s="21">
        <v>0</v>
      </c>
      <c r="T26" s="21">
        <v>0</v>
      </c>
      <c r="U26" s="27">
        <v>0</v>
      </c>
      <c r="V26" s="21">
        <v>0</v>
      </c>
      <c r="W26" s="21">
        <v>0</v>
      </c>
      <c r="X26" s="21">
        <v>0</v>
      </c>
      <c r="Y26" s="27">
        <v>0</v>
      </c>
    </row>
    <row r="27" spans="1:25" x14ac:dyDescent="0.2">
      <c r="A27" s="28" t="s">
        <v>21</v>
      </c>
      <c r="B27" s="29">
        <v>0</v>
      </c>
      <c r="C27" s="29">
        <v>0</v>
      </c>
      <c r="D27" s="29">
        <v>0</v>
      </c>
      <c r="E27" s="30">
        <v>0</v>
      </c>
      <c r="F27" s="29">
        <v>0</v>
      </c>
      <c r="G27" s="29">
        <v>3357.2</v>
      </c>
      <c r="H27" s="29">
        <v>125.4</v>
      </c>
      <c r="I27" s="30">
        <v>19102.099999999999</v>
      </c>
      <c r="J27" s="29">
        <v>3938.8</v>
      </c>
      <c r="K27" s="29">
        <v>0</v>
      </c>
      <c r="L27" s="29">
        <v>156</v>
      </c>
      <c r="M27" s="30">
        <v>28882.9</v>
      </c>
      <c r="N27" s="29">
        <v>0</v>
      </c>
      <c r="O27" s="29">
        <v>0</v>
      </c>
      <c r="P27" s="29">
        <v>0</v>
      </c>
      <c r="Q27" s="30">
        <v>0</v>
      </c>
      <c r="R27" s="29">
        <v>0</v>
      </c>
      <c r="S27" s="29">
        <v>0</v>
      </c>
      <c r="T27" s="29">
        <v>0</v>
      </c>
      <c r="U27" s="30">
        <v>0</v>
      </c>
      <c r="V27" s="29">
        <v>0</v>
      </c>
      <c r="W27" s="29">
        <v>0</v>
      </c>
      <c r="X27" s="29">
        <v>0</v>
      </c>
      <c r="Y27" s="30">
        <v>0</v>
      </c>
    </row>
    <row r="28" spans="1:25" x14ac:dyDescent="0.2">
      <c r="A28" s="28" t="s">
        <v>22</v>
      </c>
      <c r="B28" s="29">
        <v>0</v>
      </c>
      <c r="C28" s="29">
        <v>0</v>
      </c>
      <c r="D28" s="29">
        <v>0</v>
      </c>
      <c r="E28" s="30">
        <v>0</v>
      </c>
      <c r="F28" s="29">
        <v>0</v>
      </c>
      <c r="G28" s="29">
        <v>4057.1</v>
      </c>
      <c r="H28" s="29">
        <v>198.8</v>
      </c>
      <c r="I28" s="30">
        <v>21040.400000000001</v>
      </c>
      <c r="J28" s="29">
        <v>3469.9</v>
      </c>
      <c r="K28" s="29">
        <v>0</v>
      </c>
      <c r="L28" s="29">
        <v>514.29999999999995</v>
      </c>
      <c r="M28" s="30">
        <v>28478</v>
      </c>
      <c r="N28" s="29">
        <v>0</v>
      </c>
      <c r="O28" s="29">
        <v>0</v>
      </c>
      <c r="P28" s="29">
        <v>0</v>
      </c>
      <c r="Q28" s="30">
        <v>0</v>
      </c>
      <c r="R28" s="29">
        <v>0</v>
      </c>
      <c r="S28" s="29">
        <v>0</v>
      </c>
      <c r="T28" s="29">
        <v>0</v>
      </c>
      <c r="U28" s="30">
        <v>0</v>
      </c>
      <c r="V28" s="29">
        <v>0</v>
      </c>
      <c r="W28" s="29">
        <v>0</v>
      </c>
      <c r="X28" s="29">
        <v>0</v>
      </c>
      <c r="Y28" s="30">
        <v>0</v>
      </c>
    </row>
    <row r="29" spans="1:25" x14ac:dyDescent="0.2">
      <c r="A29" s="28" t="s">
        <v>23</v>
      </c>
      <c r="B29" s="29">
        <v>0</v>
      </c>
      <c r="C29" s="31">
        <v>0</v>
      </c>
      <c r="D29" s="29">
        <v>0</v>
      </c>
      <c r="E29" s="30">
        <v>0</v>
      </c>
      <c r="F29" s="29">
        <v>0</v>
      </c>
      <c r="G29" s="29">
        <v>2730.1</v>
      </c>
      <c r="H29" s="29">
        <v>201.7</v>
      </c>
      <c r="I29" s="30">
        <v>20748.3</v>
      </c>
      <c r="J29" s="29">
        <v>2730.5</v>
      </c>
      <c r="K29" s="29">
        <v>0</v>
      </c>
      <c r="L29" s="29">
        <v>77.599999999999994</v>
      </c>
      <c r="M29" s="30">
        <v>22653.4</v>
      </c>
      <c r="N29" s="29">
        <v>0</v>
      </c>
      <c r="O29" s="31">
        <v>0</v>
      </c>
      <c r="P29" s="29">
        <v>0</v>
      </c>
      <c r="Q29" s="30">
        <v>0</v>
      </c>
      <c r="R29" s="29">
        <v>0</v>
      </c>
      <c r="S29" s="29">
        <v>0</v>
      </c>
      <c r="T29" s="29">
        <v>0</v>
      </c>
      <c r="U29" s="30">
        <v>0</v>
      </c>
      <c r="V29" s="29">
        <v>0</v>
      </c>
      <c r="W29" s="29">
        <v>0</v>
      </c>
      <c r="X29" s="29">
        <v>0</v>
      </c>
      <c r="Y29" s="30">
        <v>0</v>
      </c>
    </row>
    <row r="30" spans="1:25" x14ac:dyDescent="0.2">
      <c r="A30" s="28" t="s">
        <v>24</v>
      </c>
      <c r="B30" s="29">
        <v>0</v>
      </c>
      <c r="C30" s="29">
        <v>0</v>
      </c>
      <c r="D30" s="29">
        <v>0</v>
      </c>
      <c r="E30" s="30">
        <v>0</v>
      </c>
      <c r="F30" s="29">
        <v>0</v>
      </c>
      <c r="G30" s="29">
        <v>2590.5</v>
      </c>
      <c r="H30" s="29">
        <v>66</v>
      </c>
      <c r="I30" s="30">
        <v>12380.8</v>
      </c>
      <c r="J30" s="29">
        <v>1036.3</v>
      </c>
      <c r="K30" s="29">
        <v>0</v>
      </c>
      <c r="L30" s="29">
        <v>54.5</v>
      </c>
      <c r="M30" s="30">
        <v>14160.5</v>
      </c>
      <c r="N30" s="29">
        <v>0</v>
      </c>
      <c r="O30" s="29">
        <v>0</v>
      </c>
      <c r="P30" s="29">
        <v>0</v>
      </c>
      <c r="Q30" s="30">
        <v>0</v>
      </c>
      <c r="R30" s="29">
        <v>0</v>
      </c>
      <c r="S30" s="29">
        <v>0</v>
      </c>
      <c r="T30" s="29">
        <v>0</v>
      </c>
      <c r="U30" s="30">
        <v>0</v>
      </c>
      <c r="V30" s="29">
        <v>0</v>
      </c>
      <c r="W30" s="29">
        <v>0</v>
      </c>
      <c r="X30" s="29">
        <v>0</v>
      </c>
      <c r="Y30" s="30">
        <v>0</v>
      </c>
    </row>
    <row r="31" spans="1:25" x14ac:dyDescent="0.2">
      <c r="A31" s="28" t="s">
        <v>25</v>
      </c>
      <c r="B31" s="29">
        <v>0</v>
      </c>
      <c r="C31" s="29">
        <v>669.2</v>
      </c>
      <c r="D31" s="29">
        <v>-54.4</v>
      </c>
      <c r="E31" s="30">
        <v>250.9</v>
      </c>
      <c r="F31" s="29">
        <v>0</v>
      </c>
      <c r="G31" s="29">
        <v>2179.9</v>
      </c>
      <c r="H31" s="29">
        <v>192.7</v>
      </c>
      <c r="I31" s="30">
        <v>18864.599999999999</v>
      </c>
      <c r="J31" s="29">
        <v>0</v>
      </c>
      <c r="K31" s="29">
        <v>0</v>
      </c>
      <c r="L31" s="29">
        <v>255.3</v>
      </c>
      <c r="M31" s="30">
        <v>20330.3</v>
      </c>
      <c r="N31" s="29">
        <v>0</v>
      </c>
      <c r="O31" s="29">
        <v>0</v>
      </c>
      <c r="P31" s="29">
        <v>0</v>
      </c>
      <c r="Q31" s="30">
        <v>0</v>
      </c>
      <c r="R31" s="29">
        <v>0</v>
      </c>
      <c r="S31" s="29">
        <v>0</v>
      </c>
      <c r="T31" s="29">
        <v>0</v>
      </c>
      <c r="U31" s="30">
        <v>0</v>
      </c>
      <c r="V31" s="29">
        <v>0</v>
      </c>
      <c r="W31" s="29">
        <v>0</v>
      </c>
      <c r="X31" s="29">
        <v>0</v>
      </c>
      <c r="Y31" s="30">
        <v>0</v>
      </c>
    </row>
    <row r="32" spans="1:25" x14ac:dyDescent="0.2">
      <c r="A32" s="28" t="s">
        <v>26</v>
      </c>
      <c r="B32" s="29">
        <v>0</v>
      </c>
      <c r="C32" s="29">
        <v>0</v>
      </c>
      <c r="D32" s="29">
        <v>0</v>
      </c>
      <c r="E32" s="30">
        <v>0</v>
      </c>
      <c r="F32" s="29">
        <v>0</v>
      </c>
      <c r="G32" s="29">
        <v>0</v>
      </c>
      <c r="H32" s="29">
        <v>11.4</v>
      </c>
      <c r="I32" s="30">
        <v>2494.6</v>
      </c>
      <c r="J32" s="29">
        <v>0</v>
      </c>
      <c r="K32" s="29">
        <v>0</v>
      </c>
      <c r="L32" s="29">
        <v>5.7</v>
      </c>
      <c r="M32" s="30">
        <v>1693.5</v>
      </c>
      <c r="N32" s="29">
        <v>0</v>
      </c>
      <c r="O32" s="29">
        <v>0</v>
      </c>
      <c r="P32" s="29">
        <v>0</v>
      </c>
      <c r="Q32" s="30">
        <v>0</v>
      </c>
      <c r="R32" s="29">
        <v>0</v>
      </c>
      <c r="S32" s="29">
        <v>0</v>
      </c>
      <c r="T32" s="29">
        <v>0</v>
      </c>
      <c r="U32" s="30">
        <v>0</v>
      </c>
      <c r="V32" s="29">
        <v>0</v>
      </c>
      <c r="W32" s="29">
        <v>0</v>
      </c>
      <c r="X32" s="29">
        <v>0</v>
      </c>
      <c r="Y32" s="30">
        <v>0</v>
      </c>
    </row>
    <row r="33" spans="1:25" x14ac:dyDescent="0.2">
      <c r="A33" s="28" t="s">
        <v>27</v>
      </c>
      <c r="B33" s="32">
        <v>0</v>
      </c>
      <c r="C33" s="32">
        <v>0</v>
      </c>
      <c r="D33" s="33">
        <v>2.6</v>
      </c>
      <c r="E33" s="34">
        <v>332.7</v>
      </c>
      <c r="F33" s="33">
        <v>0</v>
      </c>
      <c r="G33" s="33">
        <v>331.3</v>
      </c>
      <c r="H33" s="33">
        <v>47.5</v>
      </c>
      <c r="I33" s="34">
        <v>2258.6</v>
      </c>
      <c r="J33" s="33">
        <v>635.6</v>
      </c>
      <c r="K33" s="33">
        <v>0</v>
      </c>
      <c r="L33" s="33">
        <v>235.1</v>
      </c>
      <c r="M33" s="34">
        <v>3663.7</v>
      </c>
      <c r="N33" s="32">
        <v>0</v>
      </c>
      <c r="O33" s="32">
        <v>2.6</v>
      </c>
      <c r="P33" s="33">
        <v>1.9</v>
      </c>
      <c r="Q33" s="34">
        <v>44.8</v>
      </c>
      <c r="R33" s="33">
        <v>0</v>
      </c>
      <c r="S33" s="33">
        <v>0</v>
      </c>
      <c r="T33" s="33">
        <v>2.5</v>
      </c>
      <c r="U33" s="34">
        <v>33.6</v>
      </c>
      <c r="V33" s="33">
        <v>13.7</v>
      </c>
      <c r="W33" s="33">
        <v>0</v>
      </c>
      <c r="X33" s="33">
        <v>15.9</v>
      </c>
      <c r="Y33" s="34">
        <v>360.7</v>
      </c>
    </row>
    <row r="34" spans="1:25" s="10" customFormat="1" x14ac:dyDescent="0.2">
      <c r="A34" s="11" t="s">
        <v>2</v>
      </c>
      <c r="B34" s="22">
        <f t="shared" ref="B34:M34" si="2">SUM(B20:B33)</f>
        <v>0</v>
      </c>
      <c r="C34" s="22">
        <f t="shared" si="2"/>
        <v>669.2</v>
      </c>
      <c r="D34" s="22">
        <f t="shared" si="2"/>
        <v>-51.8</v>
      </c>
      <c r="E34" s="23">
        <f t="shared" si="2"/>
        <v>583.6</v>
      </c>
      <c r="F34" s="22">
        <f t="shared" si="2"/>
        <v>0</v>
      </c>
      <c r="G34" s="22">
        <f t="shared" si="2"/>
        <v>33853.5</v>
      </c>
      <c r="H34" s="22">
        <f t="shared" si="2"/>
        <v>3658</v>
      </c>
      <c r="I34" s="23">
        <f t="shared" si="2"/>
        <v>180381.99999999997</v>
      </c>
      <c r="J34" s="22">
        <f t="shared" si="2"/>
        <v>37105.300000000003</v>
      </c>
      <c r="K34" s="22">
        <f t="shared" si="2"/>
        <v>306.59999999999997</v>
      </c>
      <c r="L34" s="22">
        <f t="shared" si="2"/>
        <v>2956.5</v>
      </c>
      <c r="M34" s="23">
        <f t="shared" si="2"/>
        <v>290315.90000000002</v>
      </c>
      <c r="N34" s="22">
        <f>SUM(N20:N33)</f>
        <v>0</v>
      </c>
      <c r="O34" s="22">
        <f>SUM(O20:O33)</f>
        <v>2.6</v>
      </c>
      <c r="P34" s="22">
        <f t="shared" ref="P34:Y34" si="3">SUM(P20:P33)</f>
        <v>1.9</v>
      </c>
      <c r="Q34" s="23">
        <f t="shared" si="3"/>
        <v>44.8</v>
      </c>
      <c r="R34" s="22">
        <f t="shared" si="3"/>
        <v>0</v>
      </c>
      <c r="S34" s="22">
        <f t="shared" si="3"/>
        <v>1869.9</v>
      </c>
      <c r="T34" s="22">
        <f t="shared" si="3"/>
        <v>125.8</v>
      </c>
      <c r="U34" s="23">
        <f t="shared" si="3"/>
        <v>5596.4000000000005</v>
      </c>
      <c r="V34" s="22">
        <f t="shared" si="3"/>
        <v>3020.6</v>
      </c>
      <c r="W34" s="22">
        <f t="shared" si="3"/>
        <v>49.3</v>
      </c>
      <c r="X34" s="22">
        <f t="shared" si="3"/>
        <v>293.3</v>
      </c>
      <c r="Y34" s="23">
        <f t="shared" si="3"/>
        <v>16243.7</v>
      </c>
    </row>
    <row r="37" spans="1:25" s="10" customFormat="1" ht="15.75" x14ac:dyDescent="0.25">
      <c r="A37" s="9" t="s">
        <v>28</v>
      </c>
    </row>
    <row r="38" spans="1:25" x14ac:dyDescent="0.2">
      <c r="A38" s="8" t="s">
        <v>29</v>
      </c>
    </row>
    <row r="39" spans="1:25" x14ac:dyDescent="0.2">
      <c r="A39" s="8" t="s">
        <v>30</v>
      </c>
    </row>
    <row r="40" spans="1:25" x14ac:dyDescent="0.2">
      <c r="A40" s="8" t="s">
        <v>31</v>
      </c>
    </row>
    <row r="41" spans="1:25" x14ac:dyDescent="0.2">
      <c r="A41" s="8" t="s">
        <v>32</v>
      </c>
    </row>
  </sheetData>
  <mergeCells count="11">
    <mergeCell ref="V18:Y18"/>
    <mergeCell ref="B9:E9"/>
    <mergeCell ref="F9:I9"/>
    <mergeCell ref="J9:M9"/>
    <mergeCell ref="B17:M17"/>
    <mergeCell ref="N17:Y17"/>
    <mergeCell ref="B18:E18"/>
    <mergeCell ref="F18:I18"/>
    <mergeCell ref="J18:M18"/>
    <mergeCell ref="N18:Q18"/>
    <mergeCell ref="R18:U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2022-02-17T07:33:25Z</dcterms:created>
  <dcterms:modified xsi:type="dcterms:W3CDTF">2023-06-29T05:58:03Z</dcterms:modified>
</cp:coreProperties>
</file>