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12" l="1"/>
  <c r="X30" i="12"/>
  <c r="W30" i="12"/>
  <c r="V30" i="12"/>
  <c r="J13" i="12" s="1"/>
  <c r="U30" i="12"/>
  <c r="T30" i="12"/>
  <c r="H13" i="12" s="1"/>
  <c r="S30" i="12"/>
  <c r="G13" i="12" s="1"/>
  <c r="R30" i="12"/>
  <c r="Q30" i="12"/>
  <c r="E13" i="12" s="1"/>
  <c r="P30" i="12"/>
  <c r="D13" i="12" s="1"/>
  <c r="O30" i="12"/>
  <c r="N30" i="12"/>
  <c r="B13" i="12" s="1"/>
  <c r="M30" i="12"/>
  <c r="M12" i="12" s="1"/>
  <c r="L30" i="12"/>
  <c r="L12" i="12" s="1"/>
  <c r="K30" i="12"/>
  <c r="K12" i="12" s="1"/>
  <c r="J30" i="12"/>
  <c r="J12" i="12" s="1"/>
  <c r="I30" i="12"/>
  <c r="H30" i="12"/>
  <c r="H12" i="12" s="1"/>
  <c r="G30" i="12"/>
  <c r="G12" i="12" s="1"/>
  <c r="F30" i="12"/>
  <c r="F12" i="12" s="1"/>
  <c r="E30" i="12"/>
  <c r="E12" i="12" s="1"/>
  <c r="D30" i="12"/>
  <c r="D12" i="12" s="1"/>
  <c r="C30" i="12"/>
  <c r="C12" i="12" s="1"/>
  <c r="B30" i="12"/>
  <c r="B12" i="12" s="1"/>
  <c r="M13" i="12"/>
  <c r="L13" i="12"/>
  <c r="K13" i="12"/>
  <c r="I13" i="12"/>
  <c r="F13" i="12"/>
  <c r="C13" i="12"/>
  <c r="I12" i="12"/>
  <c r="F14" i="12" l="1"/>
  <c r="C14" i="12"/>
  <c r="G14" i="12"/>
  <c r="K14" i="12"/>
  <c r="I14" i="12"/>
  <c r="J14" i="12"/>
  <c r="D14" i="12"/>
  <c r="H14" i="12"/>
  <c r="L14" i="12"/>
  <c r="E14" i="12"/>
  <c r="M14" i="12"/>
  <c r="B14" i="12"/>
  <c r="Y30" i="11"/>
  <c r="X30" i="11"/>
  <c r="L13" i="11" s="1"/>
  <c r="W30" i="11"/>
  <c r="K13" i="11" s="1"/>
  <c r="V30" i="11"/>
  <c r="J13" i="11" s="1"/>
  <c r="U30" i="11"/>
  <c r="T30" i="11"/>
  <c r="H13" i="11" s="1"/>
  <c r="S30" i="11"/>
  <c r="G13" i="11" s="1"/>
  <c r="R30" i="11"/>
  <c r="F13" i="11" s="1"/>
  <c r="Q30" i="11"/>
  <c r="E13" i="11" s="1"/>
  <c r="P30" i="11"/>
  <c r="D13" i="11" s="1"/>
  <c r="O30" i="11"/>
  <c r="C13" i="11" s="1"/>
  <c r="N30" i="11"/>
  <c r="B13" i="11" s="1"/>
  <c r="M30" i="11"/>
  <c r="M12" i="11" s="1"/>
  <c r="L30" i="11"/>
  <c r="L12" i="11" s="1"/>
  <c r="K30" i="11"/>
  <c r="K12" i="11" s="1"/>
  <c r="J30" i="11"/>
  <c r="J12" i="11" s="1"/>
  <c r="I30" i="11"/>
  <c r="I12" i="11" s="1"/>
  <c r="H30" i="11"/>
  <c r="H12" i="11" s="1"/>
  <c r="G30" i="11"/>
  <c r="G12" i="11" s="1"/>
  <c r="F30" i="11"/>
  <c r="F12" i="11" s="1"/>
  <c r="E30" i="11"/>
  <c r="E12" i="11" s="1"/>
  <c r="D30" i="11"/>
  <c r="D12" i="11" s="1"/>
  <c r="C30" i="11"/>
  <c r="C12" i="11" s="1"/>
  <c r="B30" i="11"/>
  <c r="B12" i="11" s="1"/>
  <c r="M13" i="11"/>
  <c r="I13" i="11"/>
  <c r="M14" i="11" l="1"/>
  <c r="B14" i="11"/>
  <c r="F14" i="11"/>
  <c r="J14" i="11"/>
  <c r="C14" i="11"/>
  <c r="G14" i="11"/>
  <c r="K14" i="11"/>
  <c r="E14" i="11"/>
  <c r="D14" i="11"/>
  <c r="H14" i="11"/>
  <c r="I14" i="11"/>
  <c r="L14" i="11"/>
  <c r="Y30" i="10"/>
  <c r="X30" i="10"/>
  <c r="W30" i="10"/>
  <c r="K13" i="10" s="1"/>
  <c r="V30" i="10"/>
  <c r="J13" i="10" s="1"/>
  <c r="U30" i="10"/>
  <c r="T30" i="10"/>
  <c r="S30" i="10"/>
  <c r="G13" i="10" s="1"/>
  <c r="R30" i="10"/>
  <c r="F13" i="10" s="1"/>
  <c r="Q30" i="10"/>
  <c r="P30" i="10"/>
  <c r="D13" i="10" s="1"/>
  <c r="O30" i="10"/>
  <c r="C13" i="10" s="1"/>
  <c r="N30" i="10"/>
  <c r="B13" i="10" s="1"/>
  <c r="M30" i="10"/>
  <c r="L30" i="10"/>
  <c r="L12" i="10" s="1"/>
  <c r="K30" i="10"/>
  <c r="K12" i="10" s="1"/>
  <c r="J30" i="10"/>
  <c r="J12" i="10" s="1"/>
  <c r="I30" i="10"/>
  <c r="H30" i="10"/>
  <c r="H12" i="10" s="1"/>
  <c r="G30" i="10"/>
  <c r="G12" i="10" s="1"/>
  <c r="F30" i="10"/>
  <c r="F12" i="10" s="1"/>
  <c r="E30" i="10"/>
  <c r="E12" i="10" s="1"/>
  <c r="E14" i="10" s="1"/>
  <c r="D30" i="10"/>
  <c r="D12" i="10" s="1"/>
  <c r="C30" i="10"/>
  <c r="C12" i="10" s="1"/>
  <c r="B30" i="10"/>
  <c r="B12" i="10" s="1"/>
  <c r="M13" i="10"/>
  <c r="L13" i="10"/>
  <c r="I13" i="10"/>
  <c r="H13" i="10"/>
  <c r="E13" i="10"/>
  <c r="M12" i="10"/>
  <c r="M14" i="10" s="1"/>
  <c r="I12" i="10"/>
  <c r="I14" i="10" s="1"/>
  <c r="B14" i="10" l="1"/>
  <c r="F14" i="10"/>
  <c r="J14" i="10"/>
  <c r="C14" i="10"/>
  <c r="K14" i="10"/>
  <c r="D14" i="10"/>
  <c r="H14" i="10"/>
  <c r="L14" i="10"/>
  <c r="G14" i="10"/>
  <c r="Y30" i="9"/>
  <c r="M13" i="9" s="1"/>
  <c r="X30" i="9"/>
  <c r="L13" i="9" s="1"/>
  <c r="W30" i="9"/>
  <c r="K13" i="9" s="1"/>
  <c r="V30" i="9"/>
  <c r="J13" i="9" s="1"/>
  <c r="U30" i="9"/>
  <c r="T30" i="9"/>
  <c r="H13" i="9" s="1"/>
  <c r="S30" i="9"/>
  <c r="G13" i="9" s="1"/>
  <c r="R30" i="9"/>
  <c r="F13" i="9" s="1"/>
  <c r="Q30" i="9"/>
  <c r="E13" i="9" s="1"/>
  <c r="P30" i="9"/>
  <c r="D13" i="9" s="1"/>
  <c r="O30" i="9"/>
  <c r="C13" i="9" s="1"/>
  <c r="N30" i="9"/>
  <c r="B13" i="9" s="1"/>
  <c r="M30" i="9"/>
  <c r="M12" i="9" s="1"/>
  <c r="L30" i="9"/>
  <c r="L12" i="9" s="1"/>
  <c r="L14" i="9" s="1"/>
  <c r="K30" i="9"/>
  <c r="K12" i="9" s="1"/>
  <c r="J30" i="9"/>
  <c r="J12" i="9" s="1"/>
  <c r="J14" i="9" s="1"/>
  <c r="I30" i="9"/>
  <c r="I12" i="9" s="1"/>
  <c r="H30" i="9"/>
  <c r="H12" i="9" s="1"/>
  <c r="G30" i="9"/>
  <c r="G12" i="9" s="1"/>
  <c r="G14" i="9" s="1"/>
  <c r="F30" i="9"/>
  <c r="F12" i="9" s="1"/>
  <c r="F14" i="9" s="1"/>
  <c r="E30" i="9"/>
  <c r="E12" i="9" s="1"/>
  <c r="D30" i="9"/>
  <c r="D12" i="9" s="1"/>
  <c r="C30" i="9"/>
  <c r="C12" i="9" s="1"/>
  <c r="B30" i="9"/>
  <c r="B12" i="9" s="1"/>
  <c r="B14" i="9" s="1"/>
  <c r="I13" i="9"/>
  <c r="K14" i="9" l="1"/>
  <c r="C14" i="9"/>
  <c r="I14" i="9"/>
  <c r="D14" i="9"/>
  <c r="H14" i="9"/>
  <c r="E14" i="9"/>
  <c r="M14" i="9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K12" i="8" s="1"/>
  <c r="J30" i="8"/>
  <c r="J12" i="8" s="1"/>
  <c r="I30" i="8"/>
  <c r="I12" i="8" s="1"/>
  <c r="H30" i="8"/>
  <c r="H12" i="8" s="1"/>
  <c r="G30" i="8"/>
  <c r="G12" i="8" s="1"/>
  <c r="F30" i="8"/>
  <c r="E30" i="8"/>
  <c r="E12" i="8" s="1"/>
  <c r="D30" i="8"/>
  <c r="D12" i="8" s="1"/>
  <c r="C30" i="8"/>
  <c r="C12" i="8" s="1"/>
  <c r="B30" i="8"/>
  <c r="B12" i="8" s="1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M14" i="8" s="1"/>
  <c r="L12" i="8"/>
  <c r="L14" i="8" s="1"/>
  <c r="F12" i="8"/>
  <c r="F14" i="8" s="1"/>
  <c r="B14" i="8" l="1"/>
  <c r="J14" i="8"/>
  <c r="C14" i="8"/>
  <c r="G14" i="8"/>
  <c r="D14" i="8"/>
  <c r="H14" i="8"/>
  <c r="E14" i="8"/>
  <c r="I14" i="8"/>
  <c r="K14" i="8"/>
  <c r="Y30" i="7"/>
  <c r="X30" i="7"/>
  <c r="W30" i="7"/>
  <c r="V30" i="7"/>
  <c r="U30" i="7"/>
  <c r="T30" i="7"/>
  <c r="S30" i="7"/>
  <c r="R30" i="7"/>
  <c r="Q30" i="7"/>
  <c r="P30" i="7"/>
  <c r="O30" i="7"/>
  <c r="N30" i="7"/>
  <c r="B13" i="7" s="1"/>
  <c r="M30" i="7"/>
  <c r="M12" i="7" s="1"/>
  <c r="L30" i="7"/>
  <c r="L12" i="7" s="1"/>
  <c r="K30" i="7"/>
  <c r="K12" i="7" s="1"/>
  <c r="J30" i="7"/>
  <c r="J12" i="7" s="1"/>
  <c r="I30" i="7"/>
  <c r="I12" i="7" s="1"/>
  <c r="H30" i="7"/>
  <c r="H12" i="7" s="1"/>
  <c r="G30" i="7"/>
  <c r="G12" i="7" s="1"/>
  <c r="F30" i="7"/>
  <c r="F12" i="7" s="1"/>
  <c r="E30" i="7"/>
  <c r="E12" i="7" s="1"/>
  <c r="D30" i="7"/>
  <c r="D12" i="7" s="1"/>
  <c r="C30" i="7"/>
  <c r="C12" i="7" s="1"/>
  <c r="B30" i="7"/>
  <c r="B12" i="7" s="1"/>
  <c r="M13" i="7"/>
  <c r="L13" i="7"/>
  <c r="K13" i="7"/>
  <c r="J13" i="7"/>
  <c r="I13" i="7"/>
  <c r="H13" i="7"/>
  <c r="G13" i="7"/>
  <c r="F13" i="7"/>
  <c r="E13" i="7"/>
  <c r="D13" i="7"/>
  <c r="C13" i="7"/>
  <c r="E14" i="7" l="1"/>
  <c r="I14" i="7"/>
  <c r="B14" i="7"/>
  <c r="F14" i="7"/>
  <c r="J14" i="7"/>
  <c r="C14" i="7"/>
  <c r="G14" i="7"/>
  <c r="K14" i="7"/>
  <c r="D14" i="7"/>
  <c r="H14" i="7"/>
  <c r="L14" i="7"/>
  <c r="M14" i="7"/>
  <c r="Y30" i="6"/>
  <c r="M13" i="6" s="1"/>
  <c r="X30" i="6"/>
  <c r="W30" i="6"/>
  <c r="V30" i="6"/>
  <c r="U30" i="6"/>
  <c r="T30" i="6"/>
  <c r="S30" i="6"/>
  <c r="R30" i="6"/>
  <c r="Q30" i="6"/>
  <c r="P30" i="6"/>
  <c r="O30" i="6"/>
  <c r="N30" i="6"/>
  <c r="B13" i="6" s="1"/>
  <c r="M30" i="6"/>
  <c r="M12" i="6" s="1"/>
  <c r="M14" i="6" s="1"/>
  <c r="L30" i="6"/>
  <c r="K30" i="6"/>
  <c r="K12" i="6" s="1"/>
  <c r="J30" i="6"/>
  <c r="J12" i="6" s="1"/>
  <c r="I30" i="6"/>
  <c r="I12" i="6" s="1"/>
  <c r="H30" i="6"/>
  <c r="G30" i="6"/>
  <c r="F30" i="6"/>
  <c r="F12" i="6" s="1"/>
  <c r="E30" i="6"/>
  <c r="E12" i="6" s="1"/>
  <c r="D30" i="6"/>
  <c r="C30" i="6"/>
  <c r="C12" i="6" s="1"/>
  <c r="B30" i="6"/>
  <c r="B12" i="6" s="1"/>
  <c r="L13" i="6"/>
  <c r="K13" i="6"/>
  <c r="J13" i="6"/>
  <c r="I13" i="6"/>
  <c r="H13" i="6"/>
  <c r="G13" i="6"/>
  <c r="F13" i="6"/>
  <c r="E13" i="6"/>
  <c r="D13" i="6"/>
  <c r="C13" i="6"/>
  <c r="L12" i="6"/>
  <c r="L14" i="6" s="1"/>
  <c r="H12" i="6"/>
  <c r="H14" i="6" s="1"/>
  <c r="G12" i="6"/>
  <c r="G14" i="6" s="1"/>
  <c r="D12" i="6"/>
  <c r="D14" i="6" s="1"/>
  <c r="K14" i="6" l="1"/>
  <c r="F14" i="6"/>
  <c r="J14" i="6"/>
  <c r="I14" i="6"/>
  <c r="E14" i="6"/>
  <c r="B14" i="6"/>
  <c r="C14" i="6"/>
  <c r="Y30" i="5"/>
  <c r="X30" i="5"/>
  <c r="W30" i="5"/>
  <c r="K13" i="5" s="1"/>
  <c r="V30" i="5"/>
  <c r="J13" i="5" s="1"/>
  <c r="U30" i="5"/>
  <c r="I13" i="5" s="1"/>
  <c r="T30" i="5"/>
  <c r="H13" i="5" s="1"/>
  <c r="S30" i="5"/>
  <c r="R30" i="5"/>
  <c r="Q30" i="5"/>
  <c r="E13" i="5" s="1"/>
  <c r="P30" i="5"/>
  <c r="D13" i="5" s="1"/>
  <c r="O30" i="5"/>
  <c r="C13" i="5" s="1"/>
  <c r="N30" i="5"/>
  <c r="B13" i="5" s="1"/>
  <c r="M30" i="5"/>
  <c r="M12" i="5" s="1"/>
  <c r="L30" i="5"/>
  <c r="L12" i="5" s="1"/>
  <c r="K30" i="5"/>
  <c r="K12" i="5" s="1"/>
  <c r="J30" i="5"/>
  <c r="J12" i="5" s="1"/>
  <c r="I30" i="5"/>
  <c r="I12" i="5" s="1"/>
  <c r="H30" i="5"/>
  <c r="H12" i="5" s="1"/>
  <c r="G30" i="5"/>
  <c r="G12" i="5" s="1"/>
  <c r="F30" i="5"/>
  <c r="F12" i="5" s="1"/>
  <c r="E30" i="5"/>
  <c r="E12" i="5" s="1"/>
  <c r="E14" i="5" s="1"/>
  <c r="D30" i="5"/>
  <c r="D12" i="5" s="1"/>
  <c r="C30" i="5"/>
  <c r="C12" i="5" s="1"/>
  <c r="B30" i="5"/>
  <c r="B12" i="5" s="1"/>
  <c r="M13" i="5"/>
  <c r="L13" i="5"/>
  <c r="G13" i="5"/>
  <c r="F13" i="5"/>
  <c r="J14" i="5" l="1"/>
  <c r="D14" i="5"/>
  <c r="H14" i="5"/>
  <c r="G14" i="5"/>
  <c r="F14" i="5"/>
  <c r="L14" i="5"/>
  <c r="M14" i="5"/>
  <c r="B14" i="5"/>
  <c r="C14" i="5"/>
  <c r="I14" i="5"/>
  <c r="K14" i="5"/>
  <c r="Y30" i="4"/>
  <c r="X30" i="4"/>
  <c r="W30" i="4"/>
  <c r="V30" i="4"/>
  <c r="U30" i="4"/>
  <c r="T30" i="4"/>
  <c r="S30" i="4"/>
  <c r="R30" i="4"/>
  <c r="Q30" i="4"/>
  <c r="P30" i="4"/>
  <c r="O30" i="4"/>
  <c r="C13" i="4" s="1"/>
  <c r="N30" i="4"/>
  <c r="B13" i="4" s="1"/>
  <c r="M30" i="4"/>
  <c r="M12" i="4" s="1"/>
  <c r="L30" i="4"/>
  <c r="L12" i="4" s="1"/>
  <c r="K30" i="4"/>
  <c r="K12" i="4" s="1"/>
  <c r="J30" i="4"/>
  <c r="J12" i="4" s="1"/>
  <c r="I30" i="4"/>
  <c r="I12" i="4" s="1"/>
  <c r="H30" i="4"/>
  <c r="H12" i="4" s="1"/>
  <c r="G30" i="4"/>
  <c r="G12" i="4" s="1"/>
  <c r="F30" i="4"/>
  <c r="F12" i="4" s="1"/>
  <c r="E30" i="4"/>
  <c r="E12" i="4" s="1"/>
  <c r="D30" i="4"/>
  <c r="D12" i="4" s="1"/>
  <c r="C30" i="4"/>
  <c r="C12" i="4" s="1"/>
  <c r="B30" i="4"/>
  <c r="B12" i="4" s="1"/>
  <c r="M13" i="4"/>
  <c r="L13" i="4"/>
  <c r="K13" i="4"/>
  <c r="J13" i="4"/>
  <c r="I13" i="4"/>
  <c r="H13" i="4"/>
  <c r="G13" i="4"/>
  <c r="F13" i="4"/>
  <c r="E13" i="4"/>
  <c r="D13" i="4"/>
  <c r="D14" i="4" l="1"/>
  <c r="L14" i="4"/>
  <c r="H14" i="4"/>
  <c r="E14" i="4"/>
  <c r="M14" i="4"/>
  <c r="I14" i="4"/>
  <c r="J14" i="4"/>
  <c r="F14" i="4"/>
  <c r="G14" i="4"/>
  <c r="K14" i="4"/>
  <c r="C14" i="4"/>
  <c r="B14" i="4"/>
  <c r="Y30" i="3"/>
  <c r="X30" i="3"/>
  <c r="W30" i="3"/>
  <c r="V30" i="3"/>
  <c r="U30" i="3"/>
  <c r="T30" i="3"/>
  <c r="H13" i="3" s="1"/>
  <c r="S30" i="3"/>
  <c r="G13" i="3" s="1"/>
  <c r="R30" i="3"/>
  <c r="F13" i="3" s="1"/>
  <c r="Q30" i="3"/>
  <c r="E13" i="3" s="1"/>
  <c r="P30" i="3"/>
  <c r="D13" i="3" s="1"/>
  <c r="O30" i="3"/>
  <c r="C13" i="3" s="1"/>
  <c r="N30" i="3"/>
  <c r="B13" i="3" s="1"/>
  <c r="M30" i="3"/>
  <c r="L30" i="3"/>
  <c r="L12" i="3" s="1"/>
  <c r="K30" i="3"/>
  <c r="K12" i="3" s="1"/>
  <c r="J30" i="3"/>
  <c r="J12" i="3" s="1"/>
  <c r="I30" i="3"/>
  <c r="I12" i="3" s="1"/>
  <c r="H30" i="3"/>
  <c r="H12" i="3" s="1"/>
  <c r="G30" i="3"/>
  <c r="G12" i="3" s="1"/>
  <c r="F30" i="3"/>
  <c r="F12" i="3" s="1"/>
  <c r="E30" i="3"/>
  <c r="E12" i="3" s="1"/>
  <c r="D30" i="3"/>
  <c r="D12" i="3" s="1"/>
  <c r="C30" i="3"/>
  <c r="C12" i="3" s="1"/>
  <c r="B30" i="3"/>
  <c r="B12" i="3" s="1"/>
  <c r="M13" i="3"/>
  <c r="L13" i="3"/>
  <c r="K13" i="3"/>
  <c r="J13" i="3"/>
  <c r="I13" i="3"/>
  <c r="M12" i="3"/>
  <c r="M14" i="3" s="1"/>
  <c r="E14" i="3" l="1"/>
  <c r="J14" i="3"/>
  <c r="L14" i="3"/>
  <c r="I14" i="3"/>
  <c r="K14" i="3"/>
  <c r="C14" i="3"/>
  <c r="G14" i="3"/>
  <c r="D14" i="3"/>
  <c r="B14" i="3"/>
  <c r="F14" i="3"/>
  <c r="H14" i="3"/>
  <c r="Y30" i="2"/>
  <c r="X30" i="2"/>
  <c r="W30" i="2"/>
  <c r="K13" i="2" s="1"/>
  <c r="V30" i="2"/>
  <c r="J13" i="2" s="1"/>
  <c r="U30" i="2"/>
  <c r="I13" i="2" s="1"/>
  <c r="T30" i="2"/>
  <c r="H13" i="2" s="1"/>
  <c r="S30" i="2"/>
  <c r="G13" i="2" s="1"/>
  <c r="R30" i="2"/>
  <c r="F13" i="2" s="1"/>
  <c r="Q30" i="2"/>
  <c r="E13" i="2" s="1"/>
  <c r="P30" i="2"/>
  <c r="D13" i="2" s="1"/>
  <c r="O30" i="2"/>
  <c r="C13" i="2" s="1"/>
  <c r="N30" i="2"/>
  <c r="B13" i="2" s="1"/>
  <c r="M30" i="2"/>
  <c r="M12" i="2" s="1"/>
  <c r="L30" i="2"/>
  <c r="L12" i="2" s="1"/>
  <c r="K30" i="2"/>
  <c r="K12" i="2" s="1"/>
  <c r="J30" i="2"/>
  <c r="J12" i="2" s="1"/>
  <c r="J14" i="2" s="1"/>
  <c r="I30" i="2"/>
  <c r="I12" i="2" s="1"/>
  <c r="H30" i="2"/>
  <c r="H12" i="2" s="1"/>
  <c r="H14" i="2" s="1"/>
  <c r="G30" i="2"/>
  <c r="G12" i="2" s="1"/>
  <c r="G14" i="2" s="1"/>
  <c r="F30" i="2"/>
  <c r="F12" i="2" s="1"/>
  <c r="F14" i="2" s="1"/>
  <c r="E30" i="2"/>
  <c r="E12" i="2" s="1"/>
  <c r="D30" i="2"/>
  <c r="D12" i="2" s="1"/>
  <c r="D14" i="2" s="1"/>
  <c r="C30" i="2"/>
  <c r="C12" i="2" s="1"/>
  <c r="B30" i="2"/>
  <c r="B12" i="2" s="1"/>
  <c r="B14" i="2" s="1"/>
  <c r="M13" i="2"/>
  <c r="L13" i="2"/>
  <c r="M14" i="2" l="1"/>
  <c r="E14" i="2"/>
  <c r="C14" i="2"/>
  <c r="L14" i="2"/>
  <c r="I14" i="2"/>
  <c r="K14" i="2"/>
  <c r="Y30" i="1"/>
  <c r="M13" i="1" s="1"/>
  <c r="X30" i="1"/>
  <c r="L13" i="1" s="1"/>
  <c r="W30" i="1"/>
  <c r="K13" i="1" s="1"/>
  <c r="V30" i="1"/>
  <c r="J13" i="1" s="1"/>
  <c r="U30" i="1"/>
  <c r="I13" i="1" s="1"/>
  <c r="T30" i="1"/>
  <c r="H13" i="1" s="1"/>
  <c r="S30" i="1"/>
  <c r="G13" i="1" s="1"/>
  <c r="R30" i="1"/>
  <c r="F13" i="1" s="1"/>
  <c r="Q30" i="1"/>
  <c r="E13" i="1" s="1"/>
  <c r="P30" i="1"/>
  <c r="D13" i="1" s="1"/>
  <c r="O30" i="1"/>
  <c r="C13" i="1" s="1"/>
  <c r="N30" i="1"/>
  <c r="B13" i="1" s="1"/>
  <c r="M30" i="1"/>
  <c r="M12" i="1" s="1"/>
  <c r="M14" i="1" s="1"/>
  <c r="L30" i="1"/>
  <c r="L12" i="1" s="1"/>
  <c r="K30" i="1"/>
  <c r="K12" i="1" s="1"/>
  <c r="K14" i="1" s="1"/>
  <c r="J30" i="1"/>
  <c r="J12" i="1" s="1"/>
  <c r="J14" i="1" s="1"/>
  <c r="I30" i="1"/>
  <c r="I12" i="1" s="1"/>
  <c r="I14" i="1" s="1"/>
  <c r="H30" i="1"/>
  <c r="H12" i="1" s="1"/>
  <c r="H14" i="1" s="1"/>
  <c r="G30" i="1"/>
  <c r="G12" i="1" s="1"/>
  <c r="G14" i="1" s="1"/>
  <c r="F30" i="1"/>
  <c r="F12" i="1" s="1"/>
  <c r="E30" i="1"/>
  <c r="E12" i="1" s="1"/>
  <c r="E14" i="1" s="1"/>
  <c r="D30" i="1"/>
  <c r="D12" i="1" s="1"/>
  <c r="D14" i="1" s="1"/>
  <c r="C30" i="1"/>
  <c r="C12" i="1" s="1"/>
  <c r="C14" i="1" s="1"/>
  <c r="B30" i="1"/>
  <c r="B12" i="1" s="1"/>
  <c r="F14" i="1" l="1"/>
  <c r="L14" i="1"/>
  <c r="B14" i="1"/>
</calcChain>
</file>

<file path=xl/sharedStrings.xml><?xml version="1.0" encoding="utf-8"?>
<sst xmlns="http://schemas.openxmlformats.org/spreadsheetml/2006/main" count="900" uniqueCount="58">
  <si>
    <t>Innrapporterte tall slått sammen for art, fylke, måned og utsettsår</t>
  </si>
  <si>
    <t>Kilde: Fiskeridirektoratet, månedsrapportering fra oppdretter</t>
  </si>
  <si>
    <t>Tidligere utsett</t>
  </si>
  <si>
    <t>Fjorårets utsett</t>
  </si>
  <si>
    <t>Årets utsett</t>
  </si>
  <si>
    <t>Fylke</t>
  </si>
  <si>
    <t>Utsett</t>
  </si>
  <si>
    <t>Uttak</t>
  </si>
  <si>
    <t>Svinn</t>
  </si>
  <si>
    <t>Utgående beholdning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</si>
  <si>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</si>
  <si>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</si>
  <si>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</si>
  <si>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</si>
  <si>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</si>
  <si>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</si>
  <si>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</si>
  <si>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</si>
  <si>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</t>
  </si>
  <si>
    <t>Inngående beholdning = rapportert beholdning av fisk ved begynnelsen av måneden</t>
  </si>
  <si>
    <t>Uttak = rapportert uttak av fisk i løpet av måneden</t>
  </si>
  <si>
    <t>Svinn = registrert tap av fisk i løpet av måneden</t>
  </si>
  <si>
    <t>Utgående beholdning = rapportert beholdning av fisk ved slutten av måneden</t>
  </si>
  <si>
    <t>Laks</t>
  </si>
  <si>
    <t>Regnbueørret</t>
  </si>
  <si>
    <t>Art</t>
  </si>
  <si>
    <t>Utsett = rapportert utsett av smolt/settefisk i løpet av måneden</t>
  </si>
  <si>
    <t>Produksjonsoversikt 2017 (FYLKE)</t>
  </si>
  <si>
    <t>Innrapporterte produksjonstalli desember 2017 fordelt på utsettsår og fylke. Tall i 1000 stk</t>
  </si>
  <si>
    <t>Totalt laks og regnebueørret</t>
  </si>
  <si>
    <t>Innrapporterte produksjonstall i desember 2017 fordelt på utsettsår og art. Tall i 1000 stk</t>
  </si>
  <si>
    <t>Totalt laks og regnbueørret</t>
  </si>
  <si>
    <t>Innrapporterte produksjonstall i november 2017 fordelt på utsettsår og art. Tall i 1000 stk</t>
  </si>
  <si>
    <t>Innrapporterte produksjonstall i november 2017 fordelt på utsettsår og fylke. Tall i 1000 stk</t>
  </si>
  <si>
    <t>Innrapporterte produksjonstall for oktober 2017 fordelt på utsettsår og fylke. Tall i 1000 stk</t>
  </si>
  <si>
    <t>Innrapporterte produksjonstall i oktober 2017 fordelt på utsettsår og art. Tall i 1000 stk</t>
  </si>
  <si>
    <t>Totalt laks og regnbuørret</t>
  </si>
  <si>
    <t>Innrapporterte produksjonstall i september 2017 fordelt på utsettsår og art. Tall i 1000 stk</t>
  </si>
  <si>
    <t>Innrapporterte produksjonstall i september 2017 fordelt på utsettsår og fylke. Tall i 1000 stk</t>
  </si>
  <si>
    <t>Innrapporterte produksjonstall i august 2017 fordelt på utsettsår og art. Tall i 1000 stk</t>
  </si>
  <si>
    <t>Innrapporterte produksjonstall i august 2017 fordelt på utsettsår og fylke. Tall i 1000 stk</t>
  </si>
  <si>
    <t>Innrapporterte produksjonstall i juli 2017 fordelt på utsettsår og art. Tall i 1000 stk</t>
  </si>
  <si>
    <t>Innrapporterte produksjonstall i juli 2017 fordelt på utsettsår og fylke. Tall i 1000 stk</t>
  </si>
  <si>
    <t>Innrapporterte produksjonstall i juni 2017 fordelt på utsettsår og art. Tall i 1000 stk</t>
  </si>
  <si>
    <t>Innrapporterte produksjonstall i juni 2017 fordelt på utsettsår og fylke. Tall i 1000 stk</t>
  </si>
  <si>
    <t>Innrapporterte produksjonstall i mai 2017 fordelt på utsettsår og art. Tall i 1000 stk</t>
  </si>
  <si>
    <t>Innrapporterte produksjonstall i mai 2017 fordelt på utsettsår og fylke. Tall i 1000 stk</t>
  </si>
  <si>
    <t>Innrapporterte produksjonstall i april 2017 fordelt på utsettsår og art. Tall i 1000 stk</t>
  </si>
  <si>
    <t>Innrapporterte produksjonstall i april 2017 fordelt på utsettsår og fylke. Tall i 1000 stk</t>
  </si>
  <si>
    <t>Innrapporterte produksjonstall i mars 2017 fordelt på utsettsår og art. Tall i 1000 stk</t>
  </si>
  <si>
    <t>Innrapporterte produksjonstall i mars 2017 fordelt på utsettsår og fylke. Tall i 1000 stk</t>
  </si>
  <si>
    <t>Innrapporterte produksjonstall i februar 2017 fordelt på utsettsår og art. Tall i 1000 stk</t>
  </si>
  <si>
    <t>Innrapporterte produksjonstall i februar 2017 fordelt på utsettsår og fylke. Tall i 1000 stk</t>
  </si>
  <si>
    <t>Innrapporterte produksjonstall i januar 2017 fordelt på utsettsår og art. Tall i 1000 stk</t>
  </si>
  <si>
    <t>Innrapporterte produksjonstall i januar 2017 fordelt på utsettsår og fylke. Tall i 1000 stk</t>
  </si>
  <si>
    <t>Nord-Trøndelag</t>
  </si>
  <si>
    <t>Sør-Trøndelag</t>
  </si>
  <si>
    <t>Innrapporterte data pr. 08.08.2018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</si>
</sst>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2" borderId="3" xfId="0" applyFont="1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8" fillId="4" borderId="6" xfId="0" applyFont="1" applyFill="1" applyBorder="1"/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0" fontId="8" fillId="4" borderId="10" xfId="0" applyFont="1" applyFill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8" fillId="0" borderId="11" xfId="0" applyNumberFormat="1" applyFont="1" applyBorder="1" applyAlignment="1">
      <alignment horizontal="right"/>
    </xf>
    <xf numFmtId="0" fontId="8" fillId="4" borderId="13" xfId="0" applyFont="1" applyFill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2" borderId="4" xfId="0" applyNumberFormat="1" applyFont="1" applyFill="1" applyBorder="1"/>
    <xf numFmtId="3" fontId="8" fillId="2" borderId="5" xfId="0" applyNumberFormat="1" applyFont="1" applyFill="1" applyBorder="1"/>
    <xf numFmtId="0" fontId="10" fillId="0" borderId="0" xfId="0" applyFont="1"/>
    <xf numFmtId="0" fontId="8" fillId="4" borderId="1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customWidth="1"/>
    <col min="7" max="8" width="6.28515625" style="8" bestFit="1" customWidth="1"/>
    <col min="9" max="9" width="20.28515625" style="8" bestFit="1" customWidth="1"/>
    <col min="10" max="10" width="6.42578125" style="8" customWidth="1"/>
    <col min="11" max="11" width="5.7109375" style="8" bestFit="1" customWidth="1"/>
    <col min="12" max="12" width="5.85546875" style="8" bestFit="1" customWidth="1"/>
    <col min="13" max="13" width="20.28515625" style="8" bestFit="1" customWidth="1"/>
    <col min="14" max="14" width="6.42578125" style="8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customWidth="1"/>
    <col min="19" max="19" width="5.7109375" style="8" bestFit="1" customWidth="1"/>
    <col min="20" max="20" width="5.85546875" style="8" bestFit="1" customWidth="1"/>
    <col min="21" max="21" width="20.28515625" style="8" bestFit="1" customWidth="1"/>
    <col min="22" max="22" width="6.42578125" style="8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53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16736.940999999999</v>
      </c>
      <c r="D12" s="15">
        <f t="shared" si="0"/>
        <v>1521.732</v>
      </c>
      <c r="E12" s="16">
        <f t="shared" si="0"/>
        <v>77610.778999999995</v>
      </c>
      <c r="F12" s="14">
        <f t="shared" si="0"/>
        <v>0</v>
      </c>
      <c r="G12" s="14">
        <f t="shared" si="0"/>
        <v>2419.0870000000004</v>
      </c>
      <c r="H12" s="15">
        <f t="shared" si="0"/>
        <v>3337.058</v>
      </c>
      <c r="I12" s="16">
        <f t="shared" si="0"/>
        <v>289380.00900000002</v>
      </c>
      <c r="J12" s="14">
        <f t="shared" si="0"/>
        <v>4415.2160000000003</v>
      </c>
      <c r="K12" s="14">
        <f t="shared" si="0"/>
        <v>0</v>
      </c>
      <c r="L12" s="15">
        <f t="shared" si="0"/>
        <v>59.858999999999995</v>
      </c>
      <c r="M12" s="16">
        <f t="shared" si="0"/>
        <v>5846.6530000000002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710.87800000000004</v>
      </c>
      <c r="D13" s="18">
        <f t="shared" si="1"/>
        <v>52.684000000000005</v>
      </c>
      <c r="E13" s="19">
        <f t="shared" si="1"/>
        <v>2145.0590000000002</v>
      </c>
      <c r="F13" s="18">
        <f t="shared" si="1"/>
        <v>0</v>
      </c>
      <c r="G13" s="18">
        <f t="shared" si="1"/>
        <v>357.471</v>
      </c>
      <c r="H13" s="18">
        <f t="shared" si="1"/>
        <v>316.88400000000001</v>
      </c>
      <c r="I13" s="19">
        <f t="shared" si="1"/>
        <v>15056.907000000001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9">
        <f t="shared" si="1"/>
        <v>0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17447.819</v>
      </c>
      <c r="D14" s="25">
        <f t="shared" si="2"/>
        <v>1574.4159999999999</v>
      </c>
      <c r="E14" s="26">
        <f t="shared" si="2"/>
        <v>79755.837999999989</v>
      </c>
      <c r="F14" s="25">
        <f t="shared" si="2"/>
        <v>0</v>
      </c>
      <c r="G14" s="25">
        <f t="shared" si="2"/>
        <v>2776.5580000000004</v>
      </c>
      <c r="H14" s="25">
        <f t="shared" si="2"/>
        <v>3653.942</v>
      </c>
      <c r="I14" s="26">
        <f t="shared" si="2"/>
        <v>304436.91600000003</v>
      </c>
      <c r="J14" s="25">
        <f t="shared" si="2"/>
        <v>4415.2160000000003</v>
      </c>
      <c r="K14" s="25">
        <f t="shared" si="2"/>
        <v>0</v>
      </c>
      <c r="L14" s="25">
        <f t="shared" si="2"/>
        <v>59.858999999999995</v>
      </c>
      <c r="M14" s="26">
        <f t="shared" si="2"/>
        <v>5846.6530000000002</v>
      </c>
    </row>
    <row r="17" spans="1:25" ht="15" x14ac:dyDescent="0.2">
      <c r="A17" s="9" t="s">
        <v>54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1829.489</v>
      </c>
      <c r="D21" s="15">
        <v>71.64</v>
      </c>
      <c r="E21" s="16">
        <v>8000.2510000000002</v>
      </c>
      <c r="F21" s="15">
        <v>0</v>
      </c>
      <c r="G21" s="15">
        <v>0</v>
      </c>
      <c r="H21" s="15">
        <v>1469.4369999999999</v>
      </c>
      <c r="I21" s="16">
        <v>22638.042000000001</v>
      </c>
      <c r="J21" s="15">
        <v>1878.462</v>
      </c>
      <c r="K21" s="15">
        <v>0</v>
      </c>
      <c r="L21" s="15">
        <v>32.033000000000001</v>
      </c>
      <c r="M21" s="16">
        <v>1846.4290000000001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1987.3420000000001</v>
      </c>
      <c r="D22" s="18">
        <v>44.24</v>
      </c>
      <c r="E22" s="19">
        <v>15636.725</v>
      </c>
      <c r="F22" s="18">
        <v>0</v>
      </c>
      <c r="G22" s="18">
        <v>0</v>
      </c>
      <c r="H22" s="18">
        <v>234.864</v>
      </c>
      <c r="I22" s="19">
        <v>38639.622000000003</v>
      </c>
      <c r="J22" s="18">
        <v>0</v>
      </c>
      <c r="K22" s="18">
        <v>0</v>
      </c>
      <c r="L22" s="18">
        <v>2.766</v>
      </c>
      <c r="M22" s="19">
        <v>1067.4369999999999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2239.317</v>
      </c>
      <c r="D23" s="18">
        <v>70.507999999999996</v>
      </c>
      <c r="E23" s="19">
        <v>12003.478999999999</v>
      </c>
      <c r="F23" s="18">
        <v>0</v>
      </c>
      <c r="G23" s="18">
        <v>1498.576</v>
      </c>
      <c r="H23" s="18">
        <v>220.17</v>
      </c>
      <c r="I23" s="19">
        <v>59567.601000000002</v>
      </c>
      <c r="J23" s="18">
        <v>2536.7539999999999</v>
      </c>
      <c r="K23" s="18">
        <v>0</v>
      </c>
      <c r="L23" s="18">
        <v>25.06</v>
      </c>
      <c r="M23" s="19">
        <v>2932.7869999999998</v>
      </c>
      <c r="N23" s="18">
        <v>0</v>
      </c>
      <c r="O23" s="18">
        <v>225.08799999999999</v>
      </c>
      <c r="P23" s="18">
        <v>6.7359999999999998</v>
      </c>
      <c r="Q23" s="19">
        <v>510.73</v>
      </c>
      <c r="R23" s="18">
        <v>0</v>
      </c>
      <c r="S23" s="18">
        <v>0</v>
      </c>
      <c r="T23" s="18">
        <v>4.0839999999999996</v>
      </c>
      <c r="U23" s="19">
        <v>1253.3710000000001</v>
      </c>
      <c r="V23" s="18">
        <v>0</v>
      </c>
      <c r="W23" s="18">
        <v>0</v>
      </c>
      <c r="X23" s="18">
        <v>0</v>
      </c>
      <c r="Y23" s="19">
        <v>0</v>
      </c>
    </row>
    <row r="24" spans="1:25" x14ac:dyDescent="0.2">
      <c r="A24" s="17" t="s">
        <v>55</v>
      </c>
      <c r="B24" s="18">
        <v>0</v>
      </c>
      <c r="C24" s="18">
        <v>1343.508</v>
      </c>
      <c r="D24" s="18">
        <v>118.53400000000001</v>
      </c>
      <c r="E24" s="19">
        <v>4468.549</v>
      </c>
      <c r="F24" s="18">
        <v>0</v>
      </c>
      <c r="G24" s="18">
        <v>0</v>
      </c>
      <c r="H24" s="18">
        <v>58.670999999999999</v>
      </c>
      <c r="I24" s="19">
        <v>16605.84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3054.9840000000004</v>
      </c>
      <c r="D25" s="18">
        <v>452.75700000000006</v>
      </c>
      <c r="E25" s="19">
        <v>12607.117</v>
      </c>
      <c r="F25" s="18">
        <v>0</v>
      </c>
      <c r="G25" s="18">
        <v>450.13900000000001</v>
      </c>
      <c r="H25" s="18">
        <v>88.912999999999997</v>
      </c>
      <c r="I25" s="19">
        <v>16640.623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0</v>
      </c>
      <c r="Y25" s="19">
        <v>0</v>
      </c>
    </row>
    <row r="26" spans="1:25" x14ac:dyDescent="0.2">
      <c r="A26" s="17" t="s">
        <v>13</v>
      </c>
      <c r="B26" s="18">
        <v>0</v>
      </c>
      <c r="C26" s="18">
        <v>557.21199999999999</v>
      </c>
      <c r="D26" s="18">
        <v>49.572000000000003</v>
      </c>
      <c r="E26" s="19">
        <v>2107.4450000000002</v>
      </c>
      <c r="F26" s="18">
        <v>0</v>
      </c>
      <c r="G26" s="18">
        <v>71.597999999999999</v>
      </c>
      <c r="H26" s="18">
        <v>485.53100000000001</v>
      </c>
      <c r="I26" s="19">
        <v>44396.271000000001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8">
        <v>0</v>
      </c>
      <c r="P26" s="18">
        <v>4.0460000000000003</v>
      </c>
      <c r="Q26" s="19">
        <v>501.06900000000002</v>
      </c>
      <c r="R26" s="18">
        <v>0</v>
      </c>
      <c r="S26" s="18">
        <v>0</v>
      </c>
      <c r="T26" s="18">
        <v>16.649000000000001</v>
      </c>
      <c r="U26" s="19">
        <v>2221.194</v>
      </c>
      <c r="V26" s="18">
        <v>0</v>
      </c>
      <c r="W26" s="18">
        <v>0</v>
      </c>
      <c r="X26" s="18">
        <v>0</v>
      </c>
      <c r="Y26" s="19">
        <v>0</v>
      </c>
    </row>
    <row r="27" spans="1:25" x14ac:dyDescent="0.2">
      <c r="A27" s="17" t="s">
        <v>14</v>
      </c>
      <c r="B27" s="18">
        <v>0</v>
      </c>
      <c r="C27" s="18">
        <v>1491.893</v>
      </c>
      <c r="D27" s="18">
        <v>107.95399999999999</v>
      </c>
      <c r="E27" s="19">
        <v>5566.3680000000004</v>
      </c>
      <c r="F27" s="18">
        <v>0</v>
      </c>
      <c r="G27" s="18">
        <v>38.9</v>
      </c>
      <c r="H27" s="18">
        <v>187.596</v>
      </c>
      <c r="I27" s="19">
        <v>24323.879000000001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8">
        <v>138.66900000000001</v>
      </c>
      <c r="P27" s="18">
        <v>17.414000000000001</v>
      </c>
      <c r="Q27" s="19">
        <v>1133.26</v>
      </c>
      <c r="R27" s="18">
        <v>0</v>
      </c>
      <c r="S27" s="18">
        <v>0</v>
      </c>
      <c r="T27" s="18">
        <v>34.326000000000001</v>
      </c>
      <c r="U27" s="19">
        <v>4117.8230000000003</v>
      </c>
      <c r="V27" s="18">
        <v>0</v>
      </c>
      <c r="W27" s="18">
        <v>0</v>
      </c>
      <c r="X27" s="18">
        <v>0</v>
      </c>
      <c r="Y27" s="19">
        <v>0</v>
      </c>
    </row>
    <row r="28" spans="1:25" x14ac:dyDescent="0.2">
      <c r="A28" s="17" t="s">
        <v>15</v>
      </c>
      <c r="B28" s="18">
        <v>0</v>
      </c>
      <c r="C28" s="18">
        <v>1882.8009999999999</v>
      </c>
      <c r="D28" s="18">
        <v>310.76499999999999</v>
      </c>
      <c r="E28" s="19">
        <v>7504.9660000000003</v>
      </c>
      <c r="F28" s="18">
        <v>0</v>
      </c>
      <c r="G28" s="18">
        <v>359.87400000000002</v>
      </c>
      <c r="H28" s="18">
        <v>406.56799999999998</v>
      </c>
      <c r="I28" s="19">
        <v>43031.322999999997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8">
        <v>345.65499999999997</v>
      </c>
      <c r="P28" s="18">
        <v>24.155999999999999</v>
      </c>
      <c r="Q28" s="19">
        <v>0</v>
      </c>
      <c r="R28" s="18">
        <v>0</v>
      </c>
      <c r="S28" s="18">
        <v>357.471</v>
      </c>
      <c r="T28" s="18">
        <v>261.82499999999999</v>
      </c>
      <c r="U28" s="19">
        <v>7464.5190000000002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21" t="s">
        <v>16</v>
      </c>
      <c r="B29" s="22">
        <v>0</v>
      </c>
      <c r="C29" s="22">
        <v>2350.395</v>
      </c>
      <c r="D29" s="23">
        <v>295.762</v>
      </c>
      <c r="E29" s="24">
        <v>9715.8790000000008</v>
      </c>
      <c r="F29" s="23">
        <v>0</v>
      </c>
      <c r="G29" s="23">
        <v>0</v>
      </c>
      <c r="H29" s="23">
        <v>185.30799999999999</v>
      </c>
      <c r="I29" s="24">
        <v>23536.808000000001</v>
      </c>
      <c r="J29" s="23">
        <v>0</v>
      </c>
      <c r="K29" s="23">
        <v>0</v>
      </c>
      <c r="L29" s="23">
        <v>0</v>
      </c>
      <c r="M29" s="24">
        <v>0</v>
      </c>
      <c r="N29" s="22">
        <v>0</v>
      </c>
      <c r="O29" s="22">
        <v>1.466</v>
      </c>
      <c r="P29" s="23">
        <v>0.33200000000000002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16736.940999999999</v>
      </c>
      <c r="D30" s="25">
        <f t="shared" si="3"/>
        <v>1521.732</v>
      </c>
      <c r="E30" s="26">
        <f t="shared" si="3"/>
        <v>77610.778999999995</v>
      </c>
      <c r="F30" s="25">
        <f t="shared" si="3"/>
        <v>0</v>
      </c>
      <c r="G30" s="25">
        <f t="shared" si="3"/>
        <v>2419.0870000000004</v>
      </c>
      <c r="H30" s="25">
        <f t="shared" si="3"/>
        <v>3337.058</v>
      </c>
      <c r="I30" s="26">
        <f t="shared" si="3"/>
        <v>289380.00900000002</v>
      </c>
      <c r="J30" s="25">
        <f t="shared" si="3"/>
        <v>4415.2160000000003</v>
      </c>
      <c r="K30" s="25">
        <f t="shared" si="3"/>
        <v>0</v>
      </c>
      <c r="L30" s="25">
        <f t="shared" si="3"/>
        <v>59.858999999999995</v>
      </c>
      <c r="M30" s="26">
        <f t="shared" si="3"/>
        <v>5846.6530000000002</v>
      </c>
      <c r="N30" s="25">
        <f>SUM(N21:N29)</f>
        <v>0</v>
      </c>
      <c r="O30" s="25">
        <f>SUM(O21:O29)</f>
        <v>710.87800000000004</v>
      </c>
      <c r="P30" s="25">
        <f t="shared" ref="P30:Y30" si="4">SUM(P21:P29)</f>
        <v>52.684000000000005</v>
      </c>
      <c r="Q30" s="26">
        <f t="shared" si="4"/>
        <v>2145.0590000000002</v>
      </c>
      <c r="R30" s="25">
        <f t="shared" si="4"/>
        <v>0</v>
      </c>
      <c r="S30" s="25">
        <f t="shared" si="4"/>
        <v>357.471</v>
      </c>
      <c r="T30" s="25">
        <f t="shared" si="4"/>
        <v>316.88400000000001</v>
      </c>
      <c r="U30" s="26">
        <f t="shared" si="4"/>
        <v>15056.907000000001</v>
      </c>
      <c r="V30" s="25">
        <f t="shared" si="4"/>
        <v>0</v>
      </c>
      <c r="W30" s="25">
        <f t="shared" si="4"/>
        <v>0</v>
      </c>
      <c r="X30" s="25">
        <f t="shared" si="4"/>
        <v>0</v>
      </c>
      <c r="Y30" s="26">
        <f t="shared" si="4"/>
        <v>0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5.710937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6.2851562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6.2851562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35</v>
      </c>
    </row>
    <row r="9" spans="1:13" ht="15" x14ac:dyDescent="0.2">
      <c r="A9" s="9"/>
      <c r="B9" s="28" t="s">
        <v>36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336.59699999999998</v>
      </c>
      <c r="D12" s="15">
        <f t="shared" si="0"/>
        <v>-5.6370000000000005</v>
      </c>
      <c r="E12" s="16">
        <f t="shared" si="0"/>
        <v>626.51200000000006</v>
      </c>
      <c r="F12" s="14">
        <f t="shared" si="0"/>
        <v>0</v>
      </c>
      <c r="G12" s="14">
        <f t="shared" si="0"/>
        <v>25990.463999999996</v>
      </c>
      <c r="H12" s="15">
        <f t="shared" si="0"/>
        <v>2751.1949999999997</v>
      </c>
      <c r="I12" s="16">
        <f t="shared" si="0"/>
        <v>142541.633</v>
      </c>
      <c r="J12" s="14">
        <f t="shared" si="0"/>
        <v>34155.972999999998</v>
      </c>
      <c r="K12" s="14">
        <f t="shared" si="0"/>
        <v>328.86700000000002</v>
      </c>
      <c r="L12" s="15">
        <f t="shared" si="0"/>
        <v>2303.5269999999996</v>
      </c>
      <c r="M12" s="16">
        <f t="shared" si="0"/>
        <v>299975.03399999999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0</v>
      </c>
      <c r="D13" s="18">
        <f t="shared" si="1"/>
        <v>0.10299999999999999</v>
      </c>
      <c r="E13" s="19">
        <f t="shared" si="1"/>
        <v>16.140999999999998</v>
      </c>
      <c r="F13" s="18">
        <f t="shared" si="1"/>
        <v>0</v>
      </c>
      <c r="G13" s="18">
        <f t="shared" si="1"/>
        <v>1462.1570000000002</v>
      </c>
      <c r="H13" s="18">
        <f t="shared" si="1"/>
        <v>294.60500000000002</v>
      </c>
      <c r="I13" s="19">
        <f t="shared" si="1"/>
        <v>6101.8549999999996</v>
      </c>
      <c r="J13" s="18">
        <f t="shared" si="1"/>
        <v>3165.1750000000002</v>
      </c>
      <c r="K13" s="18">
        <f t="shared" si="1"/>
        <v>177.792</v>
      </c>
      <c r="L13" s="18">
        <f t="shared" si="1"/>
        <v>191.857</v>
      </c>
      <c r="M13" s="19">
        <f t="shared" si="1"/>
        <v>17459.188999999998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336.59699999999998</v>
      </c>
      <c r="D14" s="25">
        <f t="shared" si="2"/>
        <v>-5.5340000000000007</v>
      </c>
      <c r="E14" s="26">
        <f t="shared" si="2"/>
        <v>642.65300000000002</v>
      </c>
      <c r="F14" s="25">
        <f t="shared" si="2"/>
        <v>0</v>
      </c>
      <c r="G14" s="25">
        <f t="shared" si="2"/>
        <v>27452.620999999996</v>
      </c>
      <c r="H14" s="25">
        <f t="shared" si="2"/>
        <v>3045.7999999999997</v>
      </c>
      <c r="I14" s="26">
        <f t="shared" si="2"/>
        <v>148643.48800000001</v>
      </c>
      <c r="J14" s="25">
        <f t="shared" si="2"/>
        <v>37321.148000000001</v>
      </c>
      <c r="K14" s="25">
        <f t="shared" si="2"/>
        <v>506.65899999999999</v>
      </c>
      <c r="L14" s="25">
        <f t="shared" si="2"/>
        <v>2495.3839999999996</v>
      </c>
      <c r="M14" s="26">
        <f t="shared" si="2"/>
        <v>317434.223</v>
      </c>
    </row>
    <row r="17" spans="1:25" ht="15" x14ac:dyDescent="0.2">
      <c r="A17" s="9" t="s">
        <v>34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336.59699999999998</v>
      </c>
      <c r="D21" s="15">
        <v>-10.411</v>
      </c>
      <c r="E21" s="16">
        <v>0</v>
      </c>
      <c r="F21" s="15">
        <v>0</v>
      </c>
      <c r="G21" s="15">
        <v>2374.1610000000001</v>
      </c>
      <c r="H21" s="15">
        <v>157.90600000000001</v>
      </c>
      <c r="I21" s="16">
        <v>17159.782999999999</v>
      </c>
      <c r="J21" s="15">
        <v>1510.9369999999999</v>
      </c>
      <c r="K21" s="15">
        <v>0</v>
      </c>
      <c r="L21" s="15">
        <v>99.891000000000005</v>
      </c>
      <c r="M21" s="16">
        <v>23814.761999999999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4450.884</v>
      </c>
      <c r="H22" s="18">
        <v>89.823999999999998</v>
      </c>
      <c r="I22" s="19">
        <v>21224.348000000002</v>
      </c>
      <c r="J22" s="18">
        <v>7595.4960000000001</v>
      </c>
      <c r="K22" s="18">
        <v>0</v>
      </c>
      <c r="L22" s="18">
        <v>206.279</v>
      </c>
      <c r="M22" s="19">
        <v>42565.663999999997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0</v>
      </c>
      <c r="D23" s="18">
        <v>0.80500000000000005</v>
      </c>
      <c r="E23" s="19">
        <v>10.692</v>
      </c>
      <c r="F23" s="18">
        <v>0</v>
      </c>
      <c r="G23" s="18">
        <v>6756.0630000000001</v>
      </c>
      <c r="H23" s="18">
        <v>227.245</v>
      </c>
      <c r="I23" s="19">
        <v>29386.33</v>
      </c>
      <c r="J23" s="18">
        <v>5641.598</v>
      </c>
      <c r="K23" s="18">
        <v>1.7070000000000001</v>
      </c>
      <c r="L23" s="18">
        <v>130.59</v>
      </c>
      <c r="M23" s="19">
        <v>56393.995000000003</v>
      </c>
      <c r="N23" s="18">
        <v>0</v>
      </c>
      <c r="O23" s="18">
        <v>0</v>
      </c>
      <c r="P23" s="18">
        <v>0</v>
      </c>
      <c r="Q23" s="19">
        <v>0</v>
      </c>
      <c r="R23" s="18">
        <v>0</v>
      </c>
      <c r="S23" s="18">
        <v>87.245999999999995</v>
      </c>
      <c r="T23" s="18">
        <v>182.505</v>
      </c>
      <c r="U23" s="19">
        <v>721.601</v>
      </c>
      <c r="V23" s="18">
        <v>509.91</v>
      </c>
      <c r="W23" s="18">
        <v>0</v>
      </c>
      <c r="X23" s="18">
        <v>3.9630000000000001</v>
      </c>
      <c r="Y23" s="19">
        <v>897.24099999999999</v>
      </c>
    </row>
    <row r="24" spans="1:25" x14ac:dyDescent="0.2">
      <c r="A24" s="17" t="s">
        <v>55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1219.008</v>
      </c>
      <c r="H24" s="18">
        <v>170.096</v>
      </c>
      <c r="I24" s="19">
        <v>8397.7559999999994</v>
      </c>
      <c r="J24" s="18">
        <v>2810.6550000000002</v>
      </c>
      <c r="K24" s="18">
        <v>0</v>
      </c>
      <c r="L24" s="18">
        <v>83.05</v>
      </c>
      <c r="M24" s="19">
        <v>22644.405999999999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20">
        <v>0</v>
      </c>
      <c r="T24" s="18">
        <v>0</v>
      </c>
      <c r="U24" s="19">
        <v>0</v>
      </c>
      <c r="V24" s="18">
        <v>0</v>
      </c>
      <c r="W24" s="20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0</v>
      </c>
      <c r="D25" s="18">
        <v>1.0229999999999999</v>
      </c>
      <c r="E25" s="19">
        <v>11.436999999999999</v>
      </c>
      <c r="F25" s="18">
        <v>0</v>
      </c>
      <c r="G25" s="18">
        <v>994.08</v>
      </c>
      <c r="H25" s="18">
        <v>358.14799999999997</v>
      </c>
      <c r="I25" s="19">
        <v>9486.8469999999998</v>
      </c>
      <c r="J25" s="18">
        <v>2787.1109999999999</v>
      </c>
      <c r="K25" s="18">
        <v>0</v>
      </c>
      <c r="L25" s="18">
        <v>313.18699999999995</v>
      </c>
      <c r="M25" s="19">
        <v>50898.114999999998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25.797999999999998</v>
      </c>
      <c r="W25" s="18">
        <v>0</v>
      </c>
      <c r="X25" s="18">
        <v>4.5720000000000001</v>
      </c>
      <c r="Y25" s="19">
        <v>965.11300000000006</v>
      </c>
    </row>
    <row r="26" spans="1:25" x14ac:dyDescent="0.2">
      <c r="A26" s="17" t="s">
        <v>13</v>
      </c>
      <c r="B26" s="18">
        <v>0</v>
      </c>
      <c r="C26" s="18">
        <v>0</v>
      </c>
      <c r="D26" s="18">
        <v>0.13400000000000001</v>
      </c>
      <c r="E26" s="19">
        <v>0.75</v>
      </c>
      <c r="F26" s="18">
        <v>0</v>
      </c>
      <c r="G26" s="18">
        <v>4628.8320000000003</v>
      </c>
      <c r="H26" s="18">
        <v>391.98899999999998</v>
      </c>
      <c r="I26" s="19">
        <v>16946.914000000001</v>
      </c>
      <c r="J26" s="18">
        <v>402.52699999999999</v>
      </c>
      <c r="K26" s="18">
        <v>44.427999999999997</v>
      </c>
      <c r="L26" s="18">
        <v>263.95699999999999</v>
      </c>
      <c r="M26" s="19">
        <v>10449.026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254.31899999999999</v>
      </c>
      <c r="T26" s="18">
        <v>7.6630000000000003</v>
      </c>
      <c r="U26" s="19">
        <v>1040.9829999999999</v>
      </c>
      <c r="V26" s="18">
        <v>0</v>
      </c>
      <c r="W26" s="18">
        <v>0</v>
      </c>
      <c r="X26" s="18">
        <v>21.157</v>
      </c>
      <c r="Y26" s="19">
        <v>2553.3069999999998</v>
      </c>
    </row>
    <row r="27" spans="1:25" x14ac:dyDescent="0.2">
      <c r="A27" s="17" t="s">
        <v>14</v>
      </c>
      <c r="B27" s="18">
        <v>0</v>
      </c>
      <c r="C27" s="18">
        <v>0</v>
      </c>
      <c r="D27" s="18">
        <v>1.641</v>
      </c>
      <c r="E27" s="19">
        <v>482.14100000000002</v>
      </c>
      <c r="F27" s="18">
        <v>0</v>
      </c>
      <c r="G27" s="18">
        <v>1647.3150000000001</v>
      </c>
      <c r="H27" s="18">
        <v>221.006</v>
      </c>
      <c r="I27" s="19">
        <v>10864.316999999999</v>
      </c>
      <c r="J27" s="18">
        <v>4492.5</v>
      </c>
      <c r="K27" s="18">
        <v>0</v>
      </c>
      <c r="L27" s="18">
        <v>538.15099999999995</v>
      </c>
      <c r="M27" s="19">
        <v>23067.107</v>
      </c>
      <c r="N27" s="18">
        <v>0</v>
      </c>
      <c r="O27" s="18">
        <v>0</v>
      </c>
      <c r="P27" s="18">
        <v>0.10299999999999999</v>
      </c>
      <c r="Q27" s="19">
        <v>16.140999999999998</v>
      </c>
      <c r="R27" s="18">
        <v>0</v>
      </c>
      <c r="S27" s="18">
        <v>529.84500000000003</v>
      </c>
      <c r="T27" s="18">
        <v>56.576999999999998</v>
      </c>
      <c r="U27" s="19">
        <v>2917.7080000000001</v>
      </c>
      <c r="V27" s="18">
        <v>1351.826</v>
      </c>
      <c r="W27" s="18">
        <v>0</v>
      </c>
      <c r="X27" s="18">
        <v>29.332999999999998</v>
      </c>
      <c r="Y27" s="19">
        <v>4166.5929999999998</v>
      </c>
    </row>
    <row r="28" spans="1:25" x14ac:dyDescent="0.2">
      <c r="A28" s="17" t="s">
        <v>15</v>
      </c>
      <c r="B28" s="18">
        <v>0</v>
      </c>
      <c r="C28" s="18">
        <v>0</v>
      </c>
      <c r="D28" s="18">
        <v>0.754</v>
      </c>
      <c r="E28" s="19">
        <v>121.492</v>
      </c>
      <c r="F28" s="18">
        <v>0</v>
      </c>
      <c r="G28" s="18">
        <v>2339.7869999999998</v>
      </c>
      <c r="H28" s="18">
        <v>689.07600000000002</v>
      </c>
      <c r="I28" s="19">
        <v>15120.342000000001</v>
      </c>
      <c r="J28" s="18">
        <v>5531.4369999999999</v>
      </c>
      <c r="K28" s="18">
        <v>282.73200000000003</v>
      </c>
      <c r="L28" s="18">
        <v>541.91300000000001</v>
      </c>
      <c r="M28" s="19">
        <v>47171.328999999998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590.74699999999996</v>
      </c>
      <c r="T28" s="18">
        <v>47.86</v>
      </c>
      <c r="U28" s="19">
        <v>1421.5630000000001</v>
      </c>
      <c r="V28" s="18">
        <v>1277.6410000000001</v>
      </c>
      <c r="W28" s="18">
        <v>177.792</v>
      </c>
      <c r="X28" s="18">
        <v>132.83199999999999</v>
      </c>
      <c r="Y28" s="19">
        <v>8876.9349999999995</v>
      </c>
    </row>
    <row r="29" spans="1:25" x14ac:dyDescent="0.2">
      <c r="A29" s="21" t="s">
        <v>16</v>
      </c>
      <c r="B29" s="22">
        <v>0</v>
      </c>
      <c r="C29" s="22">
        <v>0</v>
      </c>
      <c r="D29" s="23">
        <v>0.41699999999999998</v>
      </c>
      <c r="E29" s="24">
        <v>0</v>
      </c>
      <c r="F29" s="23">
        <v>0</v>
      </c>
      <c r="G29" s="23">
        <v>1580.3340000000001</v>
      </c>
      <c r="H29" s="23">
        <v>445.90499999999997</v>
      </c>
      <c r="I29" s="24">
        <v>13954.995999999999</v>
      </c>
      <c r="J29" s="23">
        <v>3383.712</v>
      </c>
      <c r="K29" s="23">
        <v>0</v>
      </c>
      <c r="L29" s="23">
        <v>126.509</v>
      </c>
      <c r="M29" s="24">
        <v>22970.63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336.59699999999998</v>
      </c>
      <c r="D30" s="25">
        <f t="shared" si="3"/>
        <v>-5.6370000000000005</v>
      </c>
      <c r="E30" s="26">
        <f t="shared" si="3"/>
        <v>626.51200000000006</v>
      </c>
      <c r="F30" s="25">
        <f t="shared" si="3"/>
        <v>0</v>
      </c>
      <c r="G30" s="25">
        <f t="shared" si="3"/>
        <v>25990.463999999996</v>
      </c>
      <c r="H30" s="25">
        <f t="shared" si="3"/>
        <v>2751.1949999999997</v>
      </c>
      <c r="I30" s="26">
        <f t="shared" si="3"/>
        <v>142541.633</v>
      </c>
      <c r="J30" s="25">
        <f t="shared" si="3"/>
        <v>34155.972999999998</v>
      </c>
      <c r="K30" s="25">
        <f t="shared" si="3"/>
        <v>328.86700000000002</v>
      </c>
      <c r="L30" s="25">
        <f t="shared" si="3"/>
        <v>2303.5269999999996</v>
      </c>
      <c r="M30" s="26">
        <f t="shared" si="3"/>
        <v>299975.03399999999</v>
      </c>
      <c r="N30" s="25">
        <f>SUM(N21:N29)</f>
        <v>0</v>
      </c>
      <c r="O30" s="25">
        <f>SUM(O21:O29)</f>
        <v>0</v>
      </c>
      <c r="P30" s="25">
        <f t="shared" ref="P30:Y30" si="4">SUM(P21:P29)</f>
        <v>0.10299999999999999</v>
      </c>
      <c r="Q30" s="26">
        <f t="shared" si="4"/>
        <v>16.140999999999998</v>
      </c>
      <c r="R30" s="25">
        <f t="shared" si="4"/>
        <v>0</v>
      </c>
      <c r="S30" s="25">
        <f t="shared" si="4"/>
        <v>1462.1570000000002</v>
      </c>
      <c r="T30" s="25">
        <f t="shared" si="4"/>
        <v>294.60500000000002</v>
      </c>
      <c r="U30" s="26">
        <f t="shared" si="4"/>
        <v>6101.8549999999996</v>
      </c>
      <c r="V30" s="25">
        <f t="shared" si="4"/>
        <v>3165.1750000000002</v>
      </c>
      <c r="W30" s="25">
        <f t="shared" si="4"/>
        <v>177.792</v>
      </c>
      <c r="X30" s="25">
        <f t="shared" si="4"/>
        <v>191.857</v>
      </c>
      <c r="Y30" s="26">
        <f t="shared" si="4"/>
        <v>17459.188999999998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5.710937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6.2851562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6.2851562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32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0</v>
      </c>
      <c r="D12" s="15">
        <f t="shared" si="0"/>
        <v>6.6680000000000001</v>
      </c>
      <c r="E12" s="16">
        <f t="shared" si="0"/>
        <v>110.71899999999999</v>
      </c>
      <c r="F12" s="14">
        <f t="shared" si="0"/>
        <v>0</v>
      </c>
      <c r="G12" s="14">
        <f t="shared" si="0"/>
        <v>24138.781999999999</v>
      </c>
      <c r="H12" s="15">
        <f t="shared" si="0"/>
        <v>1972.6210000000001</v>
      </c>
      <c r="I12" s="16">
        <f t="shared" si="0"/>
        <v>116005.16</v>
      </c>
      <c r="J12" s="14">
        <f t="shared" si="0"/>
        <v>14685.643</v>
      </c>
      <c r="K12" s="14">
        <f t="shared" si="0"/>
        <v>477.267</v>
      </c>
      <c r="L12" s="15">
        <f t="shared" si="0"/>
        <v>2276.884</v>
      </c>
      <c r="M12" s="16">
        <f t="shared" si="0"/>
        <v>310188.565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10.023</v>
      </c>
      <c r="D13" s="18">
        <f t="shared" si="1"/>
        <v>0.114</v>
      </c>
      <c r="E13" s="19">
        <f t="shared" si="1"/>
        <v>5.46</v>
      </c>
      <c r="F13" s="18">
        <f t="shared" si="1"/>
        <v>0</v>
      </c>
      <c r="G13" s="18">
        <f t="shared" si="1"/>
        <v>1775.3109999999997</v>
      </c>
      <c r="H13" s="18">
        <f t="shared" si="1"/>
        <v>143.642</v>
      </c>
      <c r="I13" s="19">
        <f t="shared" si="1"/>
        <v>3846.1570000000002</v>
      </c>
      <c r="J13" s="18">
        <f t="shared" si="1"/>
        <v>1192.5339999999999</v>
      </c>
      <c r="K13" s="18">
        <f t="shared" si="1"/>
        <v>253.309</v>
      </c>
      <c r="L13" s="18">
        <f t="shared" si="1"/>
        <v>268.50299999999999</v>
      </c>
      <c r="M13" s="19">
        <f t="shared" si="1"/>
        <v>17745.993999999999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10.023</v>
      </c>
      <c r="D14" s="25">
        <f t="shared" si="2"/>
        <v>6.782</v>
      </c>
      <c r="E14" s="26">
        <f t="shared" si="2"/>
        <v>116.17899999999999</v>
      </c>
      <c r="F14" s="25">
        <f t="shared" si="2"/>
        <v>0</v>
      </c>
      <c r="G14" s="25">
        <f t="shared" si="2"/>
        <v>25914.093000000001</v>
      </c>
      <c r="H14" s="25">
        <f t="shared" si="2"/>
        <v>2116.2629999999999</v>
      </c>
      <c r="I14" s="26">
        <f t="shared" si="2"/>
        <v>119851.31700000001</v>
      </c>
      <c r="J14" s="25">
        <f t="shared" si="2"/>
        <v>15878.177</v>
      </c>
      <c r="K14" s="25">
        <f t="shared" si="2"/>
        <v>730.57600000000002</v>
      </c>
      <c r="L14" s="25">
        <f t="shared" si="2"/>
        <v>2545.3870000000002</v>
      </c>
      <c r="M14" s="26">
        <f t="shared" si="2"/>
        <v>327934.55900000001</v>
      </c>
    </row>
    <row r="17" spans="1:25" ht="15" x14ac:dyDescent="0.2">
      <c r="A17" s="9" t="s">
        <v>33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3079.174</v>
      </c>
      <c r="H21" s="15">
        <v>264.37</v>
      </c>
      <c r="I21" s="16">
        <v>13737.183000000001</v>
      </c>
      <c r="J21" s="15">
        <v>714.19600000000003</v>
      </c>
      <c r="K21" s="15">
        <v>0</v>
      </c>
      <c r="L21" s="15">
        <v>100.66800000000001</v>
      </c>
      <c r="M21" s="16">
        <v>24422.398000000001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3344.3580000000002</v>
      </c>
      <c r="H22" s="18">
        <v>134.81</v>
      </c>
      <c r="I22" s="19">
        <v>17750.856</v>
      </c>
      <c r="J22" s="18">
        <v>598.12699999999995</v>
      </c>
      <c r="K22" s="18">
        <v>234.077</v>
      </c>
      <c r="L22" s="18">
        <v>256.42200000000003</v>
      </c>
      <c r="M22" s="19">
        <v>42010.900999999998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0</v>
      </c>
      <c r="D23" s="18">
        <v>4.452</v>
      </c>
      <c r="E23" s="19">
        <v>3.5579999999999998</v>
      </c>
      <c r="F23" s="18">
        <v>0</v>
      </c>
      <c r="G23" s="18">
        <v>4759.7380000000003</v>
      </c>
      <c r="H23" s="18">
        <v>221.453</v>
      </c>
      <c r="I23" s="19">
        <v>24014.284</v>
      </c>
      <c r="J23" s="18">
        <v>4491.7330000000002</v>
      </c>
      <c r="K23" s="18">
        <v>0</v>
      </c>
      <c r="L23" s="18">
        <v>297.72300000000001</v>
      </c>
      <c r="M23" s="19">
        <v>60059.786</v>
      </c>
      <c r="N23" s="18">
        <v>0</v>
      </c>
      <c r="O23" s="18">
        <v>0</v>
      </c>
      <c r="P23" s="18">
        <v>0</v>
      </c>
      <c r="Q23" s="19">
        <v>0</v>
      </c>
      <c r="R23" s="18">
        <v>0</v>
      </c>
      <c r="S23" s="18">
        <v>57.965000000000003</v>
      </c>
      <c r="T23" s="18">
        <v>4.0339999999999998</v>
      </c>
      <c r="U23" s="19">
        <v>1000.56</v>
      </c>
      <c r="V23" s="18">
        <v>0</v>
      </c>
      <c r="W23" s="18">
        <v>0</v>
      </c>
      <c r="X23" s="18">
        <v>3.1120000000000001</v>
      </c>
      <c r="Y23" s="19">
        <v>770.17100000000005</v>
      </c>
    </row>
    <row r="24" spans="1:25" x14ac:dyDescent="0.2">
      <c r="A24" s="17" t="s">
        <v>55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1585.9319999999998</v>
      </c>
      <c r="H24" s="18">
        <v>165.26</v>
      </c>
      <c r="I24" s="19">
        <v>6609.7609999999995</v>
      </c>
      <c r="J24" s="18">
        <v>149.81</v>
      </c>
      <c r="K24" s="18">
        <v>0</v>
      </c>
      <c r="L24" s="18">
        <v>55.32</v>
      </c>
      <c r="M24" s="19">
        <v>22726.044000000002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20">
        <v>0</v>
      </c>
      <c r="T24" s="18">
        <v>0</v>
      </c>
      <c r="U24" s="19">
        <v>0</v>
      </c>
      <c r="V24" s="18">
        <v>0</v>
      </c>
      <c r="W24" s="20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0</v>
      </c>
      <c r="D25" s="18">
        <v>1.8850000000000002</v>
      </c>
      <c r="E25" s="19">
        <v>10.265000000000001</v>
      </c>
      <c r="F25" s="18">
        <v>0</v>
      </c>
      <c r="G25" s="18">
        <v>531.73799999999994</v>
      </c>
      <c r="H25" s="18">
        <v>119.75899999999999</v>
      </c>
      <c r="I25" s="19">
        <v>8712.5020000000004</v>
      </c>
      <c r="J25" s="18">
        <v>4240.5200000000004</v>
      </c>
      <c r="K25" s="18">
        <v>37.49</v>
      </c>
      <c r="L25" s="18">
        <v>298.197</v>
      </c>
      <c r="M25" s="19">
        <v>55406.102000000006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4.7830000000000004</v>
      </c>
      <c r="Y25" s="19">
        <v>960.33</v>
      </c>
    </row>
    <row r="26" spans="1:25" x14ac:dyDescent="0.2">
      <c r="A26" s="17" t="s">
        <v>13</v>
      </c>
      <c r="B26" s="18">
        <v>0</v>
      </c>
      <c r="C26" s="18">
        <v>0</v>
      </c>
      <c r="D26" s="18">
        <v>4.2999999999999997E-2</v>
      </c>
      <c r="E26" s="19">
        <v>0.70699999999999996</v>
      </c>
      <c r="F26" s="18">
        <v>0</v>
      </c>
      <c r="G26" s="18">
        <v>4742.3100000000004</v>
      </c>
      <c r="H26" s="18">
        <v>164.58600000000001</v>
      </c>
      <c r="I26" s="19">
        <v>11745.018</v>
      </c>
      <c r="J26" s="18">
        <v>867.077</v>
      </c>
      <c r="K26" s="18">
        <v>1.1060000000000001</v>
      </c>
      <c r="L26" s="18">
        <v>229.553</v>
      </c>
      <c r="M26" s="19">
        <v>11087.848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400.91199999999998</v>
      </c>
      <c r="T26" s="18">
        <v>5.5910000000000002</v>
      </c>
      <c r="U26" s="19">
        <v>636.17399999999998</v>
      </c>
      <c r="V26" s="18">
        <v>468.2</v>
      </c>
      <c r="W26" s="18">
        <v>0</v>
      </c>
      <c r="X26" s="18">
        <v>33.918999999999997</v>
      </c>
      <c r="Y26" s="19">
        <v>3215.1689999999999</v>
      </c>
    </row>
    <row r="27" spans="1:25" x14ac:dyDescent="0.2">
      <c r="A27" s="17" t="s">
        <v>14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1323.66</v>
      </c>
      <c r="H27" s="18">
        <v>213.584</v>
      </c>
      <c r="I27" s="19">
        <v>9812.4459999999999</v>
      </c>
      <c r="J27" s="18">
        <v>1445.337</v>
      </c>
      <c r="K27" s="18">
        <v>107.40900000000001</v>
      </c>
      <c r="L27" s="18">
        <v>278.97500000000002</v>
      </c>
      <c r="M27" s="19">
        <v>24126.06</v>
      </c>
      <c r="N27" s="18">
        <v>0</v>
      </c>
      <c r="O27" s="18">
        <v>10.023</v>
      </c>
      <c r="P27" s="18">
        <v>0.114</v>
      </c>
      <c r="Q27" s="19">
        <v>5.46</v>
      </c>
      <c r="R27" s="18">
        <v>0</v>
      </c>
      <c r="S27" s="18">
        <v>791.08199999999999</v>
      </c>
      <c r="T27" s="18">
        <v>75.677000000000007</v>
      </c>
      <c r="U27" s="19">
        <v>1339.5440000000001</v>
      </c>
      <c r="V27" s="18">
        <v>274.12900000000002</v>
      </c>
      <c r="W27" s="18">
        <v>62.121000000000002</v>
      </c>
      <c r="X27" s="18">
        <v>82.828000000000003</v>
      </c>
      <c r="Y27" s="19">
        <v>3678.7939999999999</v>
      </c>
    </row>
    <row r="28" spans="1:25" x14ac:dyDescent="0.2">
      <c r="A28" s="17" t="s">
        <v>15</v>
      </c>
      <c r="B28" s="18">
        <v>0</v>
      </c>
      <c r="C28" s="18">
        <v>0</v>
      </c>
      <c r="D28" s="18">
        <v>0.28799999999999998</v>
      </c>
      <c r="E28" s="19">
        <v>96.188999999999993</v>
      </c>
      <c r="F28" s="18">
        <v>0</v>
      </c>
      <c r="G28" s="18">
        <v>2683.866</v>
      </c>
      <c r="H28" s="18">
        <v>314.35399999999998</v>
      </c>
      <c r="I28" s="19">
        <v>12062.870999999999</v>
      </c>
      <c r="J28" s="18">
        <v>1007.338</v>
      </c>
      <c r="K28" s="18">
        <v>97.185000000000002</v>
      </c>
      <c r="L28" s="18">
        <v>678.80100000000004</v>
      </c>
      <c r="M28" s="19">
        <v>46288.516000000003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525.35199999999998</v>
      </c>
      <c r="T28" s="18">
        <v>58.34</v>
      </c>
      <c r="U28" s="19">
        <v>869.87900000000002</v>
      </c>
      <c r="V28" s="18">
        <v>450.20499999999998</v>
      </c>
      <c r="W28" s="18">
        <v>191.18799999999999</v>
      </c>
      <c r="X28" s="18">
        <v>143.86099999999999</v>
      </c>
      <c r="Y28" s="19">
        <v>9121.5300000000007</v>
      </c>
    </row>
    <row r="29" spans="1:25" x14ac:dyDescent="0.2">
      <c r="A29" s="21" t="s">
        <v>16</v>
      </c>
      <c r="B29" s="22">
        <v>0</v>
      </c>
      <c r="C29" s="22">
        <v>0</v>
      </c>
      <c r="D29" s="23">
        <v>0</v>
      </c>
      <c r="E29" s="24">
        <v>0</v>
      </c>
      <c r="F29" s="23">
        <v>0</v>
      </c>
      <c r="G29" s="23">
        <v>2088.0059999999999</v>
      </c>
      <c r="H29" s="23">
        <v>374.44499999999999</v>
      </c>
      <c r="I29" s="24">
        <v>11560.239</v>
      </c>
      <c r="J29" s="23">
        <v>1171.5050000000001</v>
      </c>
      <c r="K29" s="23">
        <v>0</v>
      </c>
      <c r="L29" s="23">
        <v>81.224999999999994</v>
      </c>
      <c r="M29" s="24">
        <v>24060.91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0</v>
      </c>
      <c r="D30" s="25">
        <f t="shared" si="3"/>
        <v>6.6680000000000001</v>
      </c>
      <c r="E30" s="26">
        <f t="shared" si="3"/>
        <v>110.71899999999999</v>
      </c>
      <c r="F30" s="25">
        <f t="shared" si="3"/>
        <v>0</v>
      </c>
      <c r="G30" s="25">
        <f t="shared" si="3"/>
        <v>24138.781999999999</v>
      </c>
      <c r="H30" s="25">
        <f t="shared" si="3"/>
        <v>1972.6210000000001</v>
      </c>
      <c r="I30" s="26">
        <f t="shared" si="3"/>
        <v>116005.16</v>
      </c>
      <c r="J30" s="25">
        <f t="shared" si="3"/>
        <v>14685.643</v>
      </c>
      <c r="K30" s="25">
        <f t="shared" si="3"/>
        <v>477.267</v>
      </c>
      <c r="L30" s="25">
        <f t="shared" si="3"/>
        <v>2276.884</v>
      </c>
      <c r="M30" s="26">
        <f t="shared" si="3"/>
        <v>310188.565</v>
      </c>
      <c r="N30" s="25">
        <f>SUM(N21:N29)</f>
        <v>0</v>
      </c>
      <c r="O30" s="25">
        <f>SUM(O21:O29)</f>
        <v>10.023</v>
      </c>
      <c r="P30" s="25">
        <f t="shared" ref="P30:Y30" si="4">SUM(P21:P29)</f>
        <v>0.114</v>
      </c>
      <c r="Q30" s="26">
        <f t="shared" si="4"/>
        <v>5.46</v>
      </c>
      <c r="R30" s="25">
        <f t="shared" si="4"/>
        <v>0</v>
      </c>
      <c r="S30" s="25">
        <f t="shared" si="4"/>
        <v>1775.3109999999997</v>
      </c>
      <c r="T30" s="25">
        <f t="shared" si="4"/>
        <v>143.642</v>
      </c>
      <c r="U30" s="26">
        <f t="shared" si="4"/>
        <v>3846.1570000000002</v>
      </c>
      <c r="V30" s="25">
        <f t="shared" si="4"/>
        <v>1192.5339999999999</v>
      </c>
      <c r="W30" s="25">
        <f t="shared" si="4"/>
        <v>253.309</v>
      </c>
      <c r="X30" s="25">
        <f t="shared" si="4"/>
        <v>268.50299999999999</v>
      </c>
      <c r="Y30" s="26">
        <f t="shared" si="4"/>
        <v>17745.993999999999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5.710937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6.42578125" style="8" bestFit="1" customWidth="1"/>
    <col min="11" max="11" width="5.7109375" style="8" bestFit="1" customWidth="1"/>
    <col min="12" max="12" width="6.2851562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6.2851562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30</v>
      </c>
    </row>
    <row r="9" spans="1:13" ht="15" x14ac:dyDescent="0.2">
      <c r="A9" s="9"/>
      <c r="B9" s="28" t="s">
        <v>29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16.744</v>
      </c>
      <c r="D12" s="15">
        <f t="shared" si="0"/>
        <v>-0.4520000000000004</v>
      </c>
      <c r="E12" s="16">
        <f t="shared" si="0"/>
        <v>155.02699999999999</v>
      </c>
      <c r="F12" s="14">
        <f t="shared" si="0"/>
        <v>0</v>
      </c>
      <c r="G12" s="14">
        <f t="shared" si="0"/>
        <v>22353.224000000002</v>
      </c>
      <c r="H12" s="15">
        <f t="shared" si="0"/>
        <v>1816.8520000000001</v>
      </c>
      <c r="I12" s="16">
        <f t="shared" si="0"/>
        <v>90847.737999999983</v>
      </c>
      <c r="J12" s="14">
        <f t="shared" si="0"/>
        <v>6787.1569999999992</v>
      </c>
      <c r="K12" s="14">
        <f t="shared" si="0"/>
        <v>566.721</v>
      </c>
      <c r="L12" s="15">
        <f t="shared" si="0"/>
        <v>2384.8020000000006</v>
      </c>
      <c r="M12" s="16">
        <f t="shared" si="0"/>
        <v>315672.989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0.247</v>
      </c>
      <c r="D13" s="18">
        <f t="shared" si="1"/>
        <v>0.60499999999999998</v>
      </c>
      <c r="E13" s="19">
        <f t="shared" si="1"/>
        <v>5.5819999999999999</v>
      </c>
      <c r="F13" s="18">
        <f t="shared" si="1"/>
        <v>0</v>
      </c>
      <c r="G13" s="18">
        <f t="shared" si="1"/>
        <v>1023.6729999999999</v>
      </c>
      <c r="H13" s="18">
        <f t="shared" si="1"/>
        <v>31.934000000000001</v>
      </c>
      <c r="I13" s="19">
        <f t="shared" si="1"/>
        <v>2665.6490000000003</v>
      </c>
      <c r="J13" s="18">
        <f t="shared" si="1"/>
        <v>176.04499999999999</v>
      </c>
      <c r="K13" s="18">
        <f t="shared" si="1"/>
        <v>309.93799999999999</v>
      </c>
      <c r="L13" s="18">
        <f t="shared" si="1"/>
        <v>178.65699999999998</v>
      </c>
      <c r="M13" s="19">
        <f t="shared" si="1"/>
        <v>18105.339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16.991</v>
      </c>
      <c r="D14" s="25">
        <f t="shared" si="2"/>
        <v>0.15299999999999958</v>
      </c>
      <c r="E14" s="26">
        <f t="shared" si="2"/>
        <v>160.60899999999998</v>
      </c>
      <c r="F14" s="25">
        <f t="shared" si="2"/>
        <v>0</v>
      </c>
      <c r="G14" s="25">
        <f t="shared" si="2"/>
        <v>23376.897000000001</v>
      </c>
      <c r="H14" s="25">
        <f t="shared" si="2"/>
        <v>1848.7860000000001</v>
      </c>
      <c r="I14" s="26">
        <f t="shared" si="2"/>
        <v>93513.386999999988</v>
      </c>
      <c r="J14" s="25">
        <f t="shared" si="2"/>
        <v>6963.2019999999993</v>
      </c>
      <c r="K14" s="25">
        <f t="shared" si="2"/>
        <v>876.65899999999999</v>
      </c>
      <c r="L14" s="25">
        <f t="shared" si="2"/>
        <v>2563.4590000000007</v>
      </c>
      <c r="M14" s="26">
        <f t="shared" si="2"/>
        <v>333778.32799999998</v>
      </c>
    </row>
    <row r="17" spans="1:25" ht="15" x14ac:dyDescent="0.2">
      <c r="A17" s="9" t="s">
        <v>28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2412.694</v>
      </c>
      <c r="H21" s="15">
        <v>105.024</v>
      </c>
      <c r="I21" s="16">
        <v>11165.161</v>
      </c>
      <c r="J21" s="15">
        <v>1846.133</v>
      </c>
      <c r="K21" s="15">
        <v>0</v>
      </c>
      <c r="L21" s="15">
        <v>132.654</v>
      </c>
      <c r="M21" s="16">
        <v>26744.569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2607.3910000000001</v>
      </c>
      <c r="H22" s="18">
        <v>74.025999999999996</v>
      </c>
      <c r="I22" s="19">
        <v>14996.434999999999</v>
      </c>
      <c r="J22" s="18">
        <v>0</v>
      </c>
      <c r="K22" s="18">
        <v>0</v>
      </c>
      <c r="L22" s="18">
        <v>239.05</v>
      </c>
      <c r="M22" s="19">
        <v>41771.851000000002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18">
        <v>5156.2650000000003</v>
      </c>
      <c r="H23" s="18">
        <v>185.51300000000001</v>
      </c>
      <c r="I23" s="19">
        <v>18772.312000000002</v>
      </c>
      <c r="J23" s="18">
        <v>2951.4079999999999</v>
      </c>
      <c r="K23" s="18">
        <v>1.2999999999999999E-2</v>
      </c>
      <c r="L23" s="18">
        <v>446.24700000000001</v>
      </c>
      <c r="M23" s="19">
        <v>61930.436999999998</v>
      </c>
      <c r="N23" s="18">
        <v>0</v>
      </c>
      <c r="O23" s="18">
        <v>0</v>
      </c>
      <c r="P23" s="18">
        <v>0</v>
      </c>
      <c r="Q23" s="19">
        <v>0</v>
      </c>
      <c r="R23" s="18">
        <v>0</v>
      </c>
      <c r="S23" s="18">
        <v>41.337000000000003</v>
      </c>
      <c r="T23" s="18">
        <v>3.5270000000000001</v>
      </c>
      <c r="U23" s="19">
        <v>834.62900000000002</v>
      </c>
      <c r="V23" s="18">
        <v>0.54500000000000004</v>
      </c>
      <c r="W23" s="18">
        <v>0</v>
      </c>
      <c r="X23" s="18">
        <v>4.1639999999999997</v>
      </c>
      <c r="Y23" s="19">
        <v>890.31700000000001</v>
      </c>
    </row>
    <row r="24" spans="1:25" x14ac:dyDescent="0.2">
      <c r="A24" s="17" t="s">
        <v>55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1762.5720000000001</v>
      </c>
      <c r="H24" s="18">
        <v>152.679</v>
      </c>
      <c r="I24" s="19">
        <v>4653.18</v>
      </c>
      <c r="J24" s="18">
        <v>0</v>
      </c>
      <c r="K24" s="18">
        <v>0</v>
      </c>
      <c r="L24" s="18">
        <v>57.548000000000002</v>
      </c>
      <c r="M24" s="19">
        <v>22668.839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20">
        <v>0</v>
      </c>
      <c r="T24" s="18">
        <v>0</v>
      </c>
      <c r="U24" s="19">
        <v>0</v>
      </c>
      <c r="V24" s="18">
        <v>0</v>
      </c>
      <c r="W24" s="20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0</v>
      </c>
      <c r="D25" s="18">
        <v>-2.2600000000000002</v>
      </c>
      <c r="E25" s="19">
        <v>0</v>
      </c>
      <c r="F25" s="18">
        <v>0</v>
      </c>
      <c r="G25" s="18">
        <v>723.12000000000012</v>
      </c>
      <c r="H25" s="18">
        <v>161.56400000000002</v>
      </c>
      <c r="I25" s="19">
        <v>7868.2079999999996</v>
      </c>
      <c r="J25" s="18">
        <v>142.16</v>
      </c>
      <c r="K25" s="18">
        <v>63.237000000000002</v>
      </c>
      <c r="L25" s="18">
        <v>342.10900000000004</v>
      </c>
      <c r="M25" s="19">
        <v>55146.185000000005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4.2290000000000001</v>
      </c>
      <c r="Y25" s="19">
        <v>960.42700000000002</v>
      </c>
    </row>
    <row r="26" spans="1:25" x14ac:dyDescent="0.2">
      <c r="A26" s="17" t="s">
        <v>13</v>
      </c>
      <c r="B26" s="18">
        <v>0</v>
      </c>
      <c r="C26" s="18">
        <v>0</v>
      </c>
      <c r="D26" s="18">
        <v>5.0000000000000001E-3</v>
      </c>
      <c r="E26" s="19">
        <v>0.70199999999999996</v>
      </c>
      <c r="F26" s="18">
        <v>0</v>
      </c>
      <c r="G26" s="18">
        <v>3082.585</v>
      </c>
      <c r="H26" s="18">
        <v>110.25700000000001</v>
      </c>
      <c r="I26" s="19">
        <v>8558.0920000000006</v>
      </c>
      <c r="J26" s="18">
        <v>344.173</v>
      </c>
      <c r="K26" s="18">
        <v>2.4</v>
      </c>
      <c r="L26" s="18">
        <v>266.59199999999998</v>
      </c>
      <c r="M26" s="19">
        <v>11644.987999999999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148.14400000000001</v>
      </c>
      <c r="T26" s="18">
        <v>1.681</v>
      </c>
      <c r="U26" s="19">
        <v>483.36700000000002</v>
      </c>
      <c r="V26" s="18">
        <v>175.5</v>
      </c>
      <c r="W26" s="18">
        <v>91.649000000000001</v>
      </c>
      <c r="X26" s="18">
        <v>25.233000000000001</v>
      </c>
      <c r="Y26" s="19">
        <v>3273.7429999999999</v>
      </c>
    </row>
    <row r="27" spans="1:25" x14ac:dyDescent="0.2">
      <c r="A27" s="17" t="s">
        <v>14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2414.58</v>
      </c>
      <c r="H27" s="18">
        <v>354.11700000000002</v>
      </c>
      <c r="I27" s="19">
        <v>7113.98</v>
      </c>
      <c r="J27" s="18">
        <v>420.87299999999999</v>
      </c>
      <c r="K27" s="18">
        <v>163.452</v>
      </c>
      <c r="L27" s="18">
        <v>250.80600000000001</v>
      </c>
      <c r="M27" s="19">
        <v>25029.137999999999</v>
      </c>
      <c r="N27" s="18">
        <v>0</v>
      </c>
      <c r="O27" s="18">
        <v>0.247</v>
      </c>
      <c r="P27" s="18">
        <v>0.60499999999999998</v>
      </c>
      <c r="Q27" s="19">
        <v>5.5819999999999999</v>
      </c>
      <c r="R27" s="18">
        <v>0</v>
      </c>
      <c r="S27" s="18">
        <v>379.13799999999998</v>
      </c>
      <c r="T27" s="18">
        <v>13.635999999999999</v>
      </c>
      <c r="U27" s="19">
        <v>936.03599999999994</v>
      </c>
      <c r="V27" s="18">
        <v>0</v>
      </c>
      <c r="W27" s="18">
        <v>39.055</v>
      </c>
      <c r="X27" s="18">
        <v>30.838000000000001</v>
      </c>
      <c r="Y27" s="19">
        <v>3993.7570000000001</v>
      </c>
    </row>
    <row r="28" spans="1:25" x14ac:dyDescent="0.2">
      <c r="A28" s="17" t="s">
        <v>15</v>
      </c>
      <c r="B28" s="18">
        <v>0</v>
      </c>
      <c r="C28" s="18">
        <v>16.744</v>
      </c>
      <c r="D28" s="18">
        <v>1.8029999999999999</v>
      </c>
      <c r="E28" s="19">
        <v>154.32499999999999</v>
      </c>
      <c r="F28" s="18">
        <v>0</v>
      </c>
      <c r="G28" s="18">
        <v>2636.0729999999999</v>
      </c>
      <c r="H28" s="18">
        <v>320.30900000000003</v>
      </c>
      <c r="I28" s="19">
        <v>8655.7199999999993</v>
      </c>
      <c r="J28" s="18">
        <v>489.28399999999999</v>
      </c>
      <c r="K28" s="18">
        <v>228.79400000000001</v>
      </c>
      <c r="L28" s="18">
        <v>551.05899999999997</v>
      </c>
      <c r="M28" s="19">
        <v>46242.442000000003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455.05399999999997</v>
      </c>
      <c r="T28" s="18">
        <v>13.09</v>
      </c>
      <c r="U28" s="19">
        <v>411.61700000000002</v>
      </c>
      <c r="V28" s="18">
        <v>0</v>
      </c>
      <c r="W28" s="18">
        <v>179.23400000000001</v>
      </c>
      <c r="X28" s="18">
        <v>114.193</v>
      </c>
      <c r="Y28" s="19">
        <v>8987.0949999999993</v>
      </c>
    </row>
    <row r="29" spans="1:25" x14ac:dyDescent="0.2">
      <c r="A29" s="21" t="s">
        <v>16</v>
      </c>
      <c r="B29" s="22">
        <v>0</v>
      </c>
      <c r="C29" s="22">
        <v>0</v>
      </c>
      <c r="D29" s="23">
        <v>0</v>
      </c>
      <c r="E29" s="24">
        <v>0</v>
      </c>
      <c r="F29" s="23">
        <v>0</v>
      </c>
      <c r="G29" s="23">
        <v>1557.944</v>
      </c>
      <c r="H29" s="23">
        <v>353.363</v>
      </c>
      <c r="I29" s="24">
        <v>9064.65</v>
      </c>
      <c r="J29" s="23">
        <v>593.12599999999998</v>
      </c>
      <c r="K29" s="23">
        <v>108.825</v>
      </c>
      <c r="L29" s="23">
        <v>98.736999999999995</v>
      </c>
      <c r="M29" s="24">
        <v>24494.54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16.744</v>
      </c>
      <c r="D30" s="25">
        <f t="shared" si="3"/>
        <v>-0.4520000000000004</v>
      </c>
      <c r="E30" s="26">
        <f t="shared" si="3"/>
        <v>155.02699999999999</v>
      </c>
      <c r="F30" s="25">
        <f t="shared" si="3"/>
        <v>0</v>
      </c>
      <c r="G30" s="25">
        <f t="shared" si="3"/>
        <v>22353.224000000002</v>
      </c>
      <c r="H30" s="25">
        <f t="shared" si="3"/>
        <v>1816.8520000000001</v>
      </c>
      <c r="I30" s="26">
        <f t="shared" si="3"/>
        <v>90847.737999999983</v>
      </c>
      <c r="J30" s="25">
        <f t="shared" si="3"/>
        <v>6787.1569999999992</v>
      </c>
      <c r="K30" s="25">
        <f t="shared" si="3"/>
        <v>566.721</v>
      </c>
      <c r="L30" s="25">
        <f t="shared" si="3"/>
        <v>2384.8020000000006</v>
      </c>
      <c r="M30" s="26">
        <f t="shared" si="3"/>
        <v>315672.989</v>
      </c>
      <c r="N30" s="25">
        <f>SUM(N21:N29)</f>
        <v>0</v>
      </c>
      <c r="O30" s="25">
        <f>SUM(O21:O29)</f>
        <v>0.247</v>
      </c>
      <c r="P30" s="25">
        <f t="shared" ref="P30:Y30" si="4">SUM(P21:P29)</f>
        <v>0.60499999999999998</v>
      </c>
      <c r="Q30" s="26">
        <f t="shared" si="4"/>
        <v>5.5819999999999999</v>
      </c>
      <c r="R30" s="25">
        <f t="shared" si="4"/>
        <v>0</v>
      </c>
      <c r="S30" s="25">
        <f t="shared" si="4"/>
        <v>1023.6729999999999</v>
      </c>
      <c r="T30" s="25">
        <f t="shared" si="4"/>
        <v>31.934000000000001</v>
      </c>
      <c r="U30" s="26">
        <f t="shared" si="4"/>
        <v>2665.6490000000003</v>
      </c>
      <c r="V30" s="25">
        <f t="shared" si="4"/>
        <v>176.04499999999999</v>
      </c>
      <c r="W30" s="25">
        <f t="shared" si="4"/>
        <v>309.93799999999999</v>
      </c>
      <c r="X30" s="25">
        <f t="shared" si="4"/>
        <v>178.65699999999998</v>
      </c>
      <c r="Y30" s="26">
        <f t="shared" si="4"/>
        <v>18105.339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8" width="6.28515625" style="8" bestFit="1" customWidth="1"/>
    <col min="9" max="9" width="20.28515625" style="8" bestFit="1" customWidth="1"/>
    <col min="10" max="10" width="6.42578125" style="8" bestFit="1" customWidth="1"/>
    <col min="11" max="11" width="5.7109375" style="8" bestFit="1" customWidth="1"/>
    <col min="12" max="12" width="5.8554687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51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16120.035999999996</v>
      </c>
      <c r="D12" s="15">
        <f t="shared" si="0"/>
        <v>1019.946</v>
      </c>
      <c r="E12" s="16">
        <f t="shared" si="0"/>
        <v>58023.667000000009</v>
      </c>
      <c r="F12" s="14">
        <f t="shared" si="0"/>
        <v>0</v>
      </c>
      <c r="G12" s="14">
        <f t="shared" si="0"/>
        <v>1927.7650000000001</v>
      </c>
      <c r="H12" s="15">
        <f t="shared" si="0"/>
        <v>1925.9170000000001</v>
      </c>
      <c r="I12" s="16">
        <f t="shared" si="0"/>
        <v>283666.04800000001</v>
      </c>
      <c r="J12" s="14">
        <f t="shared" si="0"/>
        <v>1076.826</v>
      </c>
      <c r="K12" s="14">
        <f t="shared" si="0"/>
        <v>79.694999999999993</v>
      </c>
      <c r="L12" s="15">
        <f t="shared" si="0"/>
        <v>70.686999999999998</v>
      </c>
      <c r="M12" s="16">
        <f t="shared" si="0"/>
        <v>6772.9249999999993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321.19799999999998</v>
      </c>
      <c r="D13" s="18">
        <f t="shared" si="1"/>
        <v>62.36</v>
      </c>
      <c r="E13" s="19">
        <f t="shared" si="1"/>
        <v>2080.444</v>
      </c>
      <c r="F13" s="18">
        <f t="shared" si="1"/>
        <v>0</v>
      </c>
      <c r="G13" s="18">
        <f t="shared" si="1"/>
        <v>745.89599999999996</v>
      </c>
      <c r="H13" s="18">
        <f t="shared" si="1"/>
        <v>257.798</v>
      </c>
      <c r="I13" s="19">
        <f t="shared" si="1"/>
        <v>14118.805</v>
      </c>
      <c r="J13" s="18">
        <f t="shared" si="1"/>
        <v>1655.9680000000001</v>
      </c>
      <c r="K13" s="18">
        <f t="shared" si="1"/>
        <v>0</v>
      </c>
      <c r="L13" s="18">
        <f t="shared" si="1"/>
        <v>8.7859999999999996</v>
      </c>
      <c r="M13" s="19">
        <f t="shared" si="1"/>
        <v>1856.846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16441.233999999997</v>
      </c>
      <c r="D14" s="25">
        <f t="shared" si="2"/>
        <v>1082.306</v>
      </c>
      <c r="E14" s="26">
        <f t="shared" si="2"/>
        <v>60104.111000000012</v>
      </c>
      <c r="F14" s="25">
        <f t="shared" si="2"/>
        <v>0</v>
      </c>
      <c r="G14" s="25">
        <f t="shared" si="2"/>
        <v>2673.6610000000001</v>
      </c>
      <c r="H14" s="25">
        <f t="shared" si="2"/>
        <v>2183.7150000000001</v>
      </c>
      <c r="I14" s="26">
        <f t="shared" si="2"/>
        <v>297784.853</v>
      </c>
      <c r="J14" s="25">
        <f t="shared" si="2"/>
        <v>2732.7939999999999</v>
      </c>
      <c r="K14" s="25">
        <f t="shared" si="2"/>
        <v>79.694999999999993</v>
      </c>
      <c r="L14" s="25">
        <f t="shared" si="2"/>
        <v>79.472999999999999</v>
      </c>
      <c r="M14" s="26">
        <f t="shared" si="2"/>
        <v>8629.7709999999988</v>
      </c>
    </row>
    <row r="17" spans="1:25" ht="15" x14ac:dyDescent="0.2">
      <c r="A17" s="9" t="s">
        <v>52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1544.347</v>
      </c>
      <c r="D21" s="15">
        <v>97.165000000000006</v>
      </c>
      <c r="E21" s="16">
        <v>6374.7749999999996</v>
      </c>
      <c r="F21" s="15">
        <v>0</v>
      </c>
      <c r="G21" s="15">
        <v>0</v>
      </c>
      <c r="H21" s="15">
        <v>169.88</v>
      </c>
      <c r="I21" s="16">
        <v>22470.162</v>
      </c>
      <c r="J21" s="15">
        <v>0</v>
      </c>
      <c r="K21" s="15">
        <v>0</v>
      </c>
      <c r="L21" s="15">
        <v>37.481999999999999</v>
      </c>
      <c r="M21" s="16">
        <v>1808.9469999999999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1716.7470000000001</v>
      </c>
      <c r="D22" s="18">
        <v>37.011000000000003</v>
      </c>
      <c r="E22" s="19">
        <v>13865.921</v>
      </c>
      <c r="F22" s="18">
        <v>0</v>
      </c>
      <c r="G22" s="18">
        <v>75.22</v>
      </c>
      <c r="H22" s="18">
        <v>175.26400000000001</v>
      </c>
      <c r="I22" s="19">
        <v>38393.324000000001</v>
      </c>
      <c r="J22" s="18">
        <v>82.631</v>
      </c>
      <c r="K22" s="18">
        <v>79.694999999999993</v>
      </c>
      <c r="L22" s="18">
        <v>14.36</v>
      </c>
      <c r="M22" s="19">
        <v>1055.8409999999999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2478.6689999999999</v>
      </c>
      <c r="D23" s="18">
        <v>26.184000000000001</v>
      </c>
      <c r="E23" s="19">
        <v>9967.8649999999998</v>
      </c>
      <c r="F23" s="18">
        <v>0</v>
      </c>
      <c r="G23" s="18">
        <v>54.841999999999999</v>
      </c>
      <c r="H23" s="18">
        <v>227.87</v>
      </c>
      <c r="I23" s="19">
        <v>60476.93</v>
      </c>
      <c r="J23" s="18">
        <v>0</v>
      </c>
      <c r="K23" s="18">
        <v>0</v>
      </c>
      <c r="L23" s="18">
        <v>18.245000000000001</v>
      </c>
      <c r="M23" s="19">
        <v>2914.5419999999999</v>
      </c>
      <c r="N23" s="18">
        <v>0</v>
      </c>
      <c r="O23" s="18">
        <v>0</v>
      </c>
      <c r="P23" s="18">
        <v>0.44600000000000001</v>
      </c>
      <c r="Q23" s="19">
        <v>510.28899999999999</v>
      </c>
      <c r="R23" s="18">
        <v>0</v>
      </c>
      <c r="S23" s="18">
        <v>0</v>
      </c>
      <c r="T23" s="18">
        <v>4.2439999999999998</v>
      </c>
      <c r="U23" s="19">
        <v>1249.127</v>
      </c>
      <c r="V23" s="18">
        <v>0</v>
      </c>
      <c r="W23" s="18">
        <v>0</v>
      </c>
      <c r="X23" s="18">
        <v>0</v>
      </c>
      <c r="Y23" s="19">
        <v>0</v>
      </c>
    </row>
    <row r="24" spans="1:25" x14ac:dyDescent="0.2">
      <c r="A24" s="17" t="s">
        <v>55</v>
      </c>
      <c r="B24" s="18">
        <v>0</v>
      </c>
      <c r="C24" s="18">
        <v>546.73199999999997</v>
      </c>
      <c r="D24" s="18">
        <v>78.682000000000002</v>
      </c>
      <c r="E24" s="19">
        <v>3847.7689999999998</v>
      </c>
      <c r="F24" s="18">
        <v>0</v>
      </c>
      <c r="G24" s="18">
        <v>1205.4010000000001</v>
      </c>
      <c r="H24" s="18">
        <v>38.887999999999991</v>
      </c>
      <c r="I24" s="19">
        <v>15327.165000000001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4352.5689999999995</v>
      </c>
      <c r="D25" s="18">
        <v>259.154</v>
      </c>
      <c r="E25" s="19">
        <v>7956.62</v>
      </c>
      <c r="F25" s="18">
        <v>0</v>
      </c>
      <c r="G25" s="18">
        <v>0</v>
      </c>
      <c r="H25" s="18">
        <v>104.34099999999999</v>
      </c>
      <c r="I25" s="19">
        <v>16859.267</v>
      </c>
      <c r="J25" s="18">
        <v>987.68299999999999</v>
      </c>
      <c r="K25" s="18">
        <v>0</v>
      </c>
      <c r="L25" s="18">
        <v>0.60000000000000009</v>
      </c>
      <c r="M25" s="19">
        <v>987.08299999999997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0</v>
      </c>
      <c r="Y25" s="19">
        <v>0</v>
      </c>
    </row>
    <row r="26" spans="1:25" x14ac:dyDescent="0.2">
      <c r="A26" s="17" t="s">
        <v>13</v>
      </c>
      <c r="B26" s="18">
        <v>0</v>
      </c>
      <c r="C26" s="18">
        <v>597.42700000000002</v>
      </c>
      <c r="D26" s="18">
        <v>34.482999999999997</v>
      </c>
      <c r="E26" s="19">
        <v>1480.1079999999999</v>
      </c>
      <c r="F26" s="18">
        <v>0</v>
      </c>
      <c r="G26" s="18">
        <v>95.233999999999995</v>
      </c>
      <c r="H26" s="18">
        <v>377.36799999999999</v>
      </c>
      <c r="I26" s="19">
        <v>43711.273999999998</v>
      </c>
      <c r="J26" s="18">
        <v>6.5119999999999996</v>
      </c>
      <c r="K26" s="18">
        <v>0</v>
      </c>
      <c r="L26" s="18">
        <v>0</v>
      </c>
      <c r="M26" s="19">
        <v>6.5119999999999996</v>
      </c>
      <c r="N26" s="18">
        <v>0</v>
      </c>
      <c r="O26" s="18">
        <v>101.75</v>
      </c>
      <c r="P26" s="18">
        <v>5.6710000000000003</v>
      </c>
      <c r="Q26" s="19">
        <v>393.64800000000002</v>
      </c>
      <c r="R26" s="18">
        <v>0</v>
      </c>
      <c r="S26" s="18">
        <v>0</v>
      </c>
      <c r="T26" s="18">
        <v>16.048999999999999</v>
      </c>
      <c r="U26" s="19">
        <v>2205.145</v>
      </c>
      <c r="V26" s="18">
        <v>0</v>
      </c>
      <c r="W26" s="18">
        <v>0</v>
      </c>
      <c r="X26" s="18">
        <v>0</v>
      </c>
      <c r="Y26" s="19">
        <v>0</v>
      </c>
    </row>
    <row r="27" spans="1:25" x14ac:dyDescent="0.2">
      <c r="A27" s="17" t="s">
        <v>14</v>
      </c>
      <c r="B27" s="18">
        <v>0</v>
      </c>
      <c r="C27" s="18">
        <v>1674.9880000000001</v>
      </c>
      <c r="D27" s="18">
        <v>134.09</v>
      </c>
      <c r="E27" s="19">
        <v>4073.0309999999999</v>
      </c>
      <c r="F27" s="18">
        <v>0</v>
      </c>
      <c r="G27" s="18">
        <v>199.33799999999999</v>
      </c>
      <c r="H27" s="18">
        <v>236.90799999999999</v>
      </c>
      <c r="I27" s="19">
        <v>25068.594000000001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8">
        <v>219.44800000000001</v>
      </c>
      <c r="P27" s="18">
        <v>56.243000000000002</v>
      </c>
      <c r="Q27" s="19">
        <v>1176.5070000000001</v>
      </c>
      <c r="R27" s="18">
        <v>0</v>
      </c>
      <c r="S27" s="18">
        <v>57.978000000000002</v>
      </c>
      <c r="T27" s="18">
        <v>50.822000000000003</v>
      </c>
      <c r="U27" s="19">
        <v>4017.5970000000002</v>
      </c>
      <c r="V27" s="18">
        <v>0</v>
      </c>
      <c r="W27" s="18">
        <v>0</v>
      </c>
      <c r="X27" s="18">
        <v>0</v>
      </c>
      <c r="Y27" s="19">
        <v>0</v>
      </c>
    </row>
    <row r="28" spans="1:25" x14ac:dyDescent="0.2">
      <c r="A28" s="17" t="s">
        <v>15</v>
      </c>
      <c r="B28" s="18">
        <v>0</v>
      </c>
      <c r="C28" s="18">
        <v>1716.623</v>
      </c>
      <c r="D28" s="18">
        <v>215.614</v>
      </c>
      <c r="E28" s="19">
        <v>5080.1229999999996</v>
      </c>
      <c r="F28" s="18">
        <v>0</v>
      </c>
      <c r="G28" s="18">
        <v>297.73</v>
      </c>
      <c r="H28" s="18">
        <v>344.00400000000002</v>
      </c>
      <c r="I28" s="19">
        <v>41238.692999999999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687.91800000000001</v>
      </c>
      <c r="T28" s="18">
        <v>186.68299999999999</v>
      </c>
      <c r="U28" s="19">
        <v>6646.9359999999997</v>
      </c>
      <c r="V28" s="18">
        <v>1655.9680000000001</v>
      </c>
      <c r="W28" s="18">
        <v>0</v>
      </c>
      <c r="X28" s="18">
        <v>8.7859999999999996</v>
      </c>
      <c r="Y28" s="19">
        <v>1856.846</v>
      </c>
    </row>
    <row r="29" spans="1:25" x14ac:dyDescent="0.2">
      <c r="A29" s="21" t="s">
        <v>16</v>
      </c>
      <c r="B29" s="22">
        <v>0</v>
      </c>
      <c r="C29" s="22">
        <v>1491.934</v>
      </c>
      <c r="D29" s="23">
        <v>137.56299999999999</v>
      </c>
      <c r="E29" s="24">
        <v>5377.4549999999999</v>
      </c>
      <c r="F29" s="23">
        <v>0</v>
      </c>
      <c r="G29" s="23">
        <v>0</v>
      </c>
      <c r="H29" s="23">
        <v>251.39400000000001</v>
      </c>
      <c r="I29" s="24">
        <v>20120.638999999999</v>
      </c>
      <c r="J29" s="23">
        <v>0</v>
      </c>
      <c r="K29" s="23">
        <v>0</v>
      </c>
      <c r="L29" s="23">
        <v>0</v>
      </c>
      <c r="M29" s="24">
        <v>0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16120.035999999996</v>
      </c>
      <c r="D30" s="25">
        <f t="shared" si="3"/>
        <v>1019.946</v>
      </c>
      <c r="E30" s="26">
        <f t="shared" si="3"/>
        <v>58023.667000000009</v>
      </c>
      <c r="F30" s="25">
        <f t="shared" si="3"/>
        <v>0</v>
      </c>
      <c r="G30" s="25">
        <f t="shared" si="3"/>
        <v>1927.7650000000001</v>
      </c>
      <c r="H30" s="25">
        <f t="shared" si="3"/>
        <v>1925.9170000000001</v>
      </c>
      <c r="I30" s="26">
        <f t="shared" si="3"/>
        <v>283666.04800000001</v>
      </c>
      <c r="J30" s="25">
        <f t="shared" si="3"/>
        <v>1076.826</v>
      </c>
      <c r="K30" s="25">
        <f t="shared" si="3"/>
        <v>79.694999999999993</v>
      </c>
      <c r="L30" s="25">
        <f t="shared" si="3"/>
        <v>70.686999999999998</v>
      </c>
      <c r="M30" s="26">
        <f t="shared" si="3"/>
        <v>6772.9249999999993</v>
      </c>
      <c r="N30" s="25">
        <f>SUM(N21:N29)</f>
        <v>0</v>
      </c>
      <c r="O30" s="25">
        <f>SUM(O21:O29)</f>
        <v>321.19799999999998</v>
      </c>
      <c r="P30" s="25">
        <f t="shared" ref="P30:Y30" si="4">SUM(P21:P29)</f>
        <v>62.36</v>
      </c>
      <c r="Q30" s="26">
        <f t="shared" si="4"/>
        <v>2080.444</v>
      </c>
      <c r="R30" s="25">
        <f t="shared" si="4"/>
        <v>0</v>
      </c>
      <c r="S30" s="25">
        <f t="shared" si="4"/>
        <v>745.89599999999996</v>
      </c>
      <c r="T30" s="25">
        <f t="shared" si="4"/>
        <v>257.798</v>
      </c>
      <c r="U30" s="26">
        <f t="shared" si="4"/>
        <v>14118.805</v>
      </c>
      <c r="V30" s="25">
        <f t="shared" si="4"/>
        <v>1655.9680000000001</v>
      </c>
      <c r="W30" s="25">
        <f t="shared" si="4"/>
        <v>0</v>
      </c>
      <c r="X30" s="25">
        <f t="shared" si="4"/>
        <v>8.7859999999999996</v>
      </c>
      <c r="Y30" s="26">
        <f t="shared" si="4"/>
        <v>1856.846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5.8554687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49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18836.843000000001</v>
      </c>
      <c r="D12" s="15">
        <f t="shared" si="0"/>
        <v>978.97499999999991</v>
      </c>
      <c r="E12" s="16">
        <f t="shared" si="0"/>
        <v>38838.362000000001</v>
      </c>
      <c r="F12" s="14">
        <f t="shared" si="0"/>
        <v>0</v>
      </c>
      <c r="G12" s="14">
        <f t="shared" si="0"/>
        <v>2396.91</v>
      </c>
      <c r="H12" s="15">
        <f t="shared" si="0"/>
        <v>2241.3910000000001</v>
      </c>
      <c r="I12" s="16">
        <f t="shared" si="0"/>
        <v>279191.967</v>
      </c>
      <c r="J12" s="14">
        <f t="shared" si="0"/>
        <v>15031.575000000001</v>
      </c>
      <c r="K12" s="14">
        <f t="shared" si="0"/>
        <v>0</v>
      </c>
      <c r="L12" s="15">
        <f t="shared" si="0"/>
        <v>362.90900000000005</v>
      </c>
      <c r="M12" s="16">
        <f t="shared" si="0"/>
        <v>28598.989000000005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683.83900000000006</v>
      </c>
      <c r="D13" s="18">
        <f t="shared" si="1"/>
        <v>19.361000000000001</v>
      </c>
      <c r="E13" s="19">
        <f t="shared" si="1"/>
        <v>1163.479</v>
      </c>
      <c r="F13" s="18">
        <f t="shared" si="1"/>
        <v>0</v>
      </c>
      <c r="G13" s="18">
        <f t="shared" si="1"/>
        <v>772.24900000000002</v>
      </c>
      <c r="H13" s="18">
        <f t="shared" si="1"/>
        <v>191.535</v>
      </c>
      <c r="I13" s="19">
        <f t="shared" si="1"/>
        <v>13218.152999999998</v>
      </c>
      <c r="J13" s="18">
        <f t="shared" si="1"/>
        <v>1513.1200000000001</v>
      </c>
      <c r="K13" s="18">
        <f t="shared" si="1"/>
        <v>0</v>
      </c>
      <c r="L13" s="18">
        <f t="shared" si="1"/>
        <v>17.498999999999999</v>
      </c>
      <c r="M13" s="19">
        <f t="shared" si="1"/>
        <v>4322.4930000000004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19520.682000000001</v>
      </c>
      <c r="D14" s="25">
        <f t="shared" si="2"/>
        <v>998.3359999999999</v>
      </c>
      <c r="E14" s="26">
        <f t="shared" si="2"/>
        <v>40001.841</v>
      </c>
      <c r="F14" s="25">
        <f t="shared" si="2"/>
        <v>0</v>
      </c>
      <c r="G14" s="25">
        <f t="shared" si="2"/>
        <v>3169.1589999999997</v>
      </c>
      <c r="H14" s="25">
        <f t="shared" si="2"/>
        <v>2432.9259999999999</v>
      </c>
      <c r="I14" s="26">
        <f t="shared" si="2"/>
        <v>292410.12</v>
      </c>
      <c r="J14" s="25">
        <f t="shared" si="2"/>
        <v>16544.695</v>
      </c>
      <c r="K14" s="25">
        <f t="shared" si="2"/>
        <v>0</v>
      </c>
      <c r="L14" s="25">
        <f t="shared" si="2"/>
        <v>380.40800000000007</v>
      </c>
      <c r="M14" s="26">
        <f t="shared" si="2"/>
        <v>32921.482000000004</v>
      </c>
    </row>
    <row r="17" spans="1:25" ht="15" x14ac:dyDescent="0.2">
      <c r="A17" s="9" t="s">
        <v>50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1335.72</v>
      </c>
      <c r="D21" s="15">
        <v>89.69</v>
      </c>
      <c r="E21" s="16">
        <v>4972.9830000000002</v>
      </c>
      <c r="F21" s="15">
        <v>0</v>
      </c>
      <c r="G21" s="15">
        <v>0</v>
      </c>
      <c r="H21" s="15">
        <v>230.512</v>
      </c>
      <c r="I21" s="16">
        <v>22241.745999999999</v>
      </c>
      <c r="J21" s="15">
        <v>0</v>
      </c>
      <c r="K21" s="15">
        <v>0</v>
      </c>
      <c r="L21" s="15">
        <v>34.042999999999999</v>
      </c>
      <c r="M21" s="16">
        <v>1774.904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2488.2539999999999</v>
      </c>
      <c r="D22" s="18">
        <v>11.875999999999999</v>
      </c>
      <c r="E22" s="19">
        <v>11098.460999999999</v>
      </c>
      <c r="F22" s="18">
        <v>0</v>
      </c>
      <c r="G22" s="18">
        <v>159.905</v>
      </c>
      <c r="H22" s="18">
        <v>176.99100000000001</v>
      </c>
      <c r="I22" s="19">
        <v>38035.85</v>
      </c>
      <c r="J22" s="18">
        <v>0</v>
      </c>
      <c r="K22" s="18">
        <v>0</v>
      </c>
      <c r="L22" s="18">
        <v>1.712</v>
      </c>
      <c r="M22" s="19">
        <v>2109.9699999999998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3375.261</v>
      </c>
      <c r="D23" s="18">
        <v>38.770000000000003</v>
      </c>
      <c r="E23" s="19">
        <v>6055.1589999999997</v>
      </c>
      <c r="F23" s="18">
        <v>0</v>
      </c>
      <c r="G23" s="18">
        <v>113.93600000000001</v>
      </c>
      <c r="H23" s="18">
        <v>175.30199999999999</v>
      </c>
      <c r="I23" s="19">
        <v>60311.663</v>
      </c>
      <c r="J23" s="18">
        <v>0</v>
      </c>
      <c r="K23" s="18">
        <v>0</v>
      </c>
      <c r="L23" s="18">
        <v>44.328000000000003</v>
      </c>
      <c r="M23" s="19">
        <v>2869.5369999999998</v>
      </c>
      <c r="N23" s="18">
        <v>0</v>
      </c>
      <c r="O23" s="18">
        <v>0</v>
      </c>
      <c r="P23" s="18">
        <v>0.48799999999999999</v>
      </c>
      <c r="Q23" s="19">
        <v>509.80599999999998</v>
      </c>
      <c r="R23" s="18">
        <v>0</v>
      </c>
      <c r="S23" s="18">
        <v>0</v>
      </c>
      <c r="T23" s="18">
        <v>4.6470000000000002</v>
      </c>
      <c r="U23" s="19">
        <v>1252.616</v>
      </c>
      <c r="V23" s="18">
        <v>0</v>
      </c>
      <c r="W23" s="18">
        <v>0</v>
      </c>
      <c r="X23" s="18">
        <v>0</v>
      </c>
      <c r="Y23" s="19">
        <v>0</v>
      </c>
    </row>
    <row r="24" spans="1:25" x14ac:dyDescent="0.2">
      <c r="A24" s="17" t="s">
        <v>55</v>
      </c>
      <c r="B24" s="18">
        <v>0</v>
      </c>
      <c r="C24" s="18">
        <v>2109.5929999999998</v>
      </c>
      <c r="D24" s="18">
        <v>83.082999999999998</v>
      </c>
      <c r="E24" s="19">
        <v>1755.9709999999998</v>
      </c>
      <c r="F24" s="18">
        <v>0</v>
      </c>
      <c r="G24" s="18">
        <v>587.44299999999998</v>
      </c>
      <c r="H24" s="18">
        <v>41.091000000000001</v>
      </c>
      <c r="I24" s="19">
        <v>14716.032999999999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3856.4450000000006</v>
      </c>
      <c r="D25" s="18">
        <v>191.10400000000001</v>
      </c>
      <c r="E25" s="19">
        <v>3909.0349999999994</v>
      </c>
      <c r="F25" s="18">
        <v>0</v>
      </c>
      <c r="G25" s="18">
        <v>293.47300000000001</v>
      </c>
      <c r="H25" s="18">
        <v>134.084</v>
      </c>
      <c r="I25" s="19">
        <v>16575.794000000002</v>
      </c>
      <c r="J25" s="18">
        <v>6518.0870000000004</v>
      </c>
      <c r="K25" s="18">
        <v>0</v>
      </c>
      <c r="L25" s="18">
        <v>219.297</v>
      </c>
      <c r="M25" s="19">
        <v>9515.2489999999998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0</v>
      </c>
      <c r="Y25" s="19">
        <v>0</v>
      </c>
    </row>
    <row r="26" spans="1:25" x14ac:dyDescent="0.2">
      <c r="A26" s="17" t="s">
        <v>13</v>
      </c>
      <c r="B26" s="18">
        <v>0</v>
      </c>
      <c r="C26" s="18">
        <v>637.86800000000005</v>
      </c>
      <c r="D26" s="18">
        <v>25.606000000000002</v>
      </c>
      <c r="E26" s="19">
        <v>812.678</v>
      </c>
      <c r="F26" s="18">
        <v>0</v>
      </c>
      <c r="G26" s="18">
        <v>363.97</v>
      </c>
      <c r="H26" s="18">
        <v>438.76299999999998</v>
      </c>
      <c r="I26" s="19">
        <v>42787.398000000001</v>
      </c>
      <c r="J26" s="18">
        <v>1287.471</v>
      </c>
      <c r="K26" s="18">
        <v>0</v>
      </c>
      <c r="L26" s="18">
        <v>4.7039999999999997</v>
      </c>
      <c r="M26" s="19">
        <v>1448.723</v>
      </c>
      <c r="N26" s="18">
        <v>0</v>
      </c>
      <c r="O26" s="18">
        <v>321.99400000000003</v>
      </c>
      <c r="P26" s="18">
        <v>17.135000000000002</v>
      </c>
      <c r="Q26" s="19">
        <v>85.400999999999996</v>
      </c>
      <c r="R26" s="18">
        <v>0</v>
      </c>
      <c r="S26" s="18">
        <v>0</v>
      </c>
      <c r="T26" s="18">
        <v>22.946999999999999</v>
      </c>
      <c r="U26" s="19">
        <v>2182.1979999999999</v>
      </c>
      <c r="V26" s="18">
        <v>386.92099999999999</v>
      </c>
      <c r="W26" s="18">
        <v>0</v>
      </c>
      <c r="X26" s="18">
        <v>3.1339999999999999</v>
      </c>
      <c r="Y26" s="19">
        <v>383.78699999999998</v>
      </c>
    </row>
    <row r="27" spans="1:25" x14ac:dyDescent="0.2">
      <c r="A27" s="17" t="s">
        <v>14</v>
      </c>
      <c r="B27" s="18">
        <v>0</v>
      </c>
      <c r="C27" s="18">
        <v>1036.1300000000001</v>
      </c>
      <c r="D27" s="18">
        <v>76.39</v>
      </c>
      <c r="E27" s="19">
        <v>2872.1930000000002</v>
      </c>
      <c r="F27" s="18">
        <v>0</v>
      </c>
      <c r="G27" s="18">
        <v>328.61700000000002</v>
      </c>
      <c r="H27" s="18">
        <v>238.75</v>
      </c>
      <c r="I27" s="19">
        <v>23317.017</v>
      </c>
      <c r="J27" s="18">
        <v>306.75900000000001</v>
      </c>
      <c r="K27" s="18">
        <v>0</v>
      </c>
      <c r="L27" s="18">
        <v>8.4339999999999993</v>
      </c>
      <c r="M27" s="19">
        <v>685.27099999999996</v>
      </c>
      <c r="N27" s="18">
        <v>0</v>
      </c>
      <c r="O27" s="18">
        <v>361.84500000000003</v>
      </c>
      <c r="P27" s="18">
        <v>1.738</v>
      </c>
      <c r="Q27" s="19">
        <v>568.27200000000005</v>
      </c>
      <c r="R27" s="18">
        <v>0</v>
      </c>
      <c r="S27" s="18">
        <v>63.860999999999997</v>
      </c>
      <c r="T27" s="18">
        <v>16.21</v>
      </c>
      <c r="U27" s="19">
        <v>3928.3440000000001</v>
      </c>
      <c r="V27" s="18">
        <v>0</v>
      </c>
      <c r="W27" s="18">
        <v>0</v>
      </c>
      <c r="X27" s="18">
        <v>0</v>
      </c>
      <c r="Y27" s="19">
        <v>0</v>
      </c>
    </row>
    <row r="28" spans="1:25" x14ac:dyDescent="0.2">
      <c r="A28" s="17" t="s">
        <v>15</v>
      </c>
      <c r="B28" s="18">
        <v>0</v>
      </c>
      <c r="C28" s="18">
        <v>1906.425</v>
      </c>
      <c r="D28" s="18">
        <v>280.54000000000002</v>
      </c>
      <c r="E28" s="19">
        <v>3094.8879999999999</v>
      </c>
      <c r="F28" s="18">
        <v>0</v>
      </c>
      <c r="G28" s="18">
        <v>549.56600000000003</v>
      </c>
      <c r="H28" s="18">
        <v>563.03700000000003</v>
      </c>
      <c r="I28" s="19">
        <v>40057.184000000001</v>
      </c>
      <c r="J28" s="18">
        <v>5477.49</v>
      </c>
      <c r="K28" s="18">
        <v>0</v>
      </c>
      <c r="L28" s="18">
        <v>44.796999999999997</v>
      </c>
      <c r="M28" s="19">
        <v>7792.902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708.38800000000003</v>
      </c>
      <c r="T28" s="18">
        <v>147.73099999999999</v>
      </c>
      <c r="U28" s="19">
        <v>5854.9949999999999</v>
      </c>
      <c r="V28" s="18">
        <v>1126.1990000000001</v>
      </c>
      <c r="W28" s="18">
        <v>0</v>
      </c>
      <c r="X28" s="18">
        <v>14.365</v>
      </c>
      <c r="Y28" s="19">
        <v>3938.7060000000001</v>
      </c>
    </row>
    <row r="29" spans="1:25" x14ac:dyDescent="0.2">
      <c r="A29" s="21" t="s">
        <v>16</v>
      </c>
      <c r="B29" s="22">
        <v>0</v>
      </c>
      <c r="C29" s="22">
        <v>2091.1469999999999</v>
      </c>
      <c r="D29" s="23">
        <v>181.916</v>
      </c>
      <c r="E29" s="24">
        <v>4266.9939999999997</v>
      </c>
      <c r="F29" s="23">
        <v>0</v>
      </c>
      <c r="G29" s="23">
        <v>0</v>
      </c>
      <c r="H29" s="23">
        <v>242.86099999999999</v>
      </c>
      <c r="I29" s="24">
        <v>21149.281999999999</v>
      </c>
      <c r="J29" s="23">
        <v>1441.768</v>
      </c>
      <c r="K29" s="23">
        <v>0</v>
      </c>
      <c r="L29" s="23">
        <v>5.5940000000000003</v>
      </c>
      <c r="M29" s="24">
        <v>2402.433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18836.843000000001</v>
      </c>
      <c r="D30" s="25">
        <f t="shared" si="3"/>
        <v>978.97499999999991</v>
      </c>
      <c r="E30" s="26">
        <f t="shared" si="3"/>
        <v>38838.362000000001</v>
      </c>
      <c r="F30" s="25">
        <f t="shared" si="3"/>
        <v>0</v>
      </c>
      <c r="G30" s="25">
        <f t="shared" si="3"/>
        <v>2396.91</v>
      </c>
      <c r="H30" s="25">
        <f t="shared" si="3"/>
        <v>2241.3910000000001</v>
      </c>
      <c r="I30" s="26">
        <f t="shared" si="3"/>
        <v>279191.967</v>
      </c>
      <c r="J30" s="25">
        <f t="shared" si="3"/>
        <v>15031.575000000001</v>
      </c>
      <c r="K30" s="25">
        <f t="shared" si="3"/>
        <v>0</v>
      </c>
      <c r="L30" s="25">
        <f t="shared" si="3"/>
        <v>362.90900000000005</v>
      </c>
      <c r="M30" s="26">
        <f t="shared" si="3"/>
        <v>28598.989000000005</v>
      </c>
      <c r="N30" s="25">
        <f>SUM(N21:N29)</f>
        <v>0</v>
      </c>
      <c r="O30" s="25">
        <f>SUM(O21:O29)</f>
        <v>683.83900000000006</v>
      </c>
      <c r="P30" s="25">
        <f t="shared" ref="P30:Y30" si="4">SUM(P21:P29)</f>
        <v>19.361000000000001</v>
      </c>
      <c r="Q30" s="26">
        <f t="shared" si="4"/>
        <v>1163.479</v>
      </c>
      <c r="R30" s="25">
        <f t="shared" si="4"/>
        <v>0</v>
      </c>
      <c r="S30" s="25">
        <f t="shared" si="4"/>
        <v>772.24900000000002</v>
      </c>
      <c r="T30" s="25">
        <f t="shared" si="4"/>
        <v>191.535</v>
      </c>
      <c r="U30" s="26">
        <f t="shared" si="4"/>
        <v>13218.152999999998</v>
      </c>
      <c r="V30" s="25">
        <f t="shared" si="4"/>
        <v>1513.1200000000001</v>
      </c>
      <c r="W30" s="25">
        <f t="shared" si="4"/>
        <v>0</v>
      </c>
      <c r="X30" s="25">
        <f t="shared" si="4"/>
        <v>17.498999999999999</v>
      </c>
      <c r="Y30" s="26">
        <f t="shared" si="4"/>
        <v>4322.4930000000004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6.2851562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47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14643.568000000001</v>
      </c>
      <c r="D12" s="15">
        <f t="shared" si="0"/>
        <v>553.51599999999996</v>
      </c>
      <c r="E12" s="16">
        <f t="shared" si="0"/>
        <v>23520.230000000003</v>
      </c>
      <c r="F12" s="14">
        <f t="shared" si="0"/>
        <v>0</v>
      </c>
      <c r="G12" s="14">
        <f t="shared" si="0"/>
        <v>2361.1110000000003</v>
      </c>
      <c r="H12" s="15">
        <f t="shared" si="0"/>
        <v>2240.558</v>
      </c>
      <c r="I12" s="16">
        <f t="shared" si="0"/>
        <v>273971.00700000004</v>
      </c>
      <c r="J12" s="14">
        <f t="shared" si="0"/>
        <v>37925.936999999998</v>
      </c>
      <c r="K12" s="14">
        <f t="shared" si="0"/>
        <v>29.338000000000001</v>
      </c>
      <c r="L12" s="15">
        <f t="shared" si="0"/>
        <v>1065.0230000000001</v>
      </c>
      <c r="M12" s="16">
        <f t="shared" si="0"/>
        <v>70590.501999999993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250.31099999999998</v>
      </c>
      <c r="D13" s="18">
        <f t="shared" si="1"/>
        <v>12.164000000000001</v>
      </c>
      <c r="E13" s="19">
        <f t="shared" si="1"/>
        <v>913.75600000000009</v>
      </c>
      <c r="F13" s="18">
        <f t="shared" si="1"/>
        <v>0</v>
      </c>
      <c r="G13" s="18">
        <f t="shared" si="1"/>
        <v>616.125</v>
      </c>
      <c r="H13" s="18">
        <f t="shared" si="1"/>
        <v>99.927999999999997</v>
      </c>
      <c r="I13" s="19">
        <f t="shared" si="1"/>
        <v>12484.557000000001</v>
      </c>
      <c r="J13" s="18">
        <f t="shared" si="1"/>
        <v>1021.236</v>
      </c>
      <c r="K13" s="18">
        <f t="shared" si="1"/>
        <v>0</v>
      </c>
      <c r="L13" s="18">
        <f t="shared" si="1"/>
        <v>39.789000000000001</v>
      </c>
      <c r="M13" s="19">
        <f t="shared" si="1"/>
        <v>5502.3720000000003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14893.879000000001</v>
      </c>
      <c r="D14" s="25">
        <f t="shared" si="2"/>
        <v>565.67999999999995</v>
      </c>
      <c r="E14" s="26">
        <f t="shared" si="2"/>
        <v>24433.986000000004</v>
      </c>
      <c r="F14" s="25">
        <f t="shared" si="2"/>
        <v>0</v>
      </c>
      <c r="G14" s="25">
        <f t="shared" si="2"/>
        <v>2977.2360000000003</v>
      </c>
      <c r="H14" s="25">
        <f t="shared" si="2"/>
        <v>2340.4859999999999</v>
      </c>
      <c r="I14" s="26">
        <f t="shared" si="2"/>
        <v>286455.56400000001</v>
      </c>
      <c r="J14" s="25">
        <f t="shared" si="2"/>
        <v>38947.172999999995</v>
      </c>
      <c r="K14" s="25">
        <f t="shared" si="2"/>
        <v>29.338000000000001</v>
      </c>
      <c r="L14" s="25">
        <f t="shared" si="2"/>
        <v>1104.8120000000001</v>
      </c>
      <c r="M14" s="26">
        <f t="shared" si="2"/>
        <v>76092.873999999996</v>
      </c>
    </row>
    <row r="17" spans="1:25" ht="15" x14ac:dyDescent="0.2">
      <c r="A17" s="9" t="s">
        <v>48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499.34399999999999</v>
      </c>
      <c r="D21" s="15">
        <v>61.61</v>
      </c>
      <c r="E21" s="16">
        <v>4432.0910000000003</v>
      </c>
      <c r="F21" s="15">
        <v>0</v>
      </c>
      <c r="G21" s="15">
        <v>0</v>
      </c>
      <c r="H21" s="15">
        <v>226.24600000000001</v>
      </c>
      <c r="I21" s="16">
        <v>22016.671999999999</v>
      </c>
      <c r="J21" s="15">
        <v>307.226</v>
      </c>
      <c r="K21" s="15">
        <v>0</v>
      </c>
      <c r="L21" s="15">
        <v>40.450000000000003</v>
      </c>
      <c r="M21" s="16">
        <v>2418.9960000000001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2385.7719999999999</v>
      </c>
      <c r="D22" s="18">
        <v>56.8</v>
      </c>
      <c r="E22" s="19">
        <v>8615.9449999999997</v>
      </c>
      <c r="F22" s="18">
        <v>0</v>
      </c>
      <c r="G22" s="18">
        <v>37.091000000000001</v>
      </c>
      <c r="H22" s="18">
        <v>128.67599999999999</v>
      </c>
      <c r="I22" s="19">
        <v>37870.055</v>
      </c>
      <c r="J22" s="18">
        <v>7632.0159999999996</v>
      </c>
      <c r="K22" s="18">
        <v>0</v>
      </c>
      <c r="L22" s="18">
        <v>209.46100000000001</v>
      </c>
      <c r="M22" s="19">
        <v>8587.8410000000003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2334.59</v>
      </c>
      <c r="D23" s="18">
        <v>-15.680999999999999</v>
      </c>
      <c r="E23" s="19">
        <v>3584.5189999999998</v>
      </c>
      <c r="F23" s="18">
        <v>0</v>
      </c>
      <c r="G23" s="18">
        <v>0.61899999999999999</v>
      </c>
      <c r="H23" s="18">
        <v>182.65899999999999</v>
      </c>
      <c r="I23" s="19">
        <v>60201.03</v>
      </c>
      <c r="J23" s="18">
        <v>4114.9970000000003</v>
      </c>
      <c r="K23" s="18">
        <v>0</v>
      </c>
      <c r="L23" s="18">
        <v>54.933999999999997</v>
      </c>
      <c r="M23" s="19">
        <v>8622.3269999999993</v>
      </c>
      <c r="N23" s="18">
        <v>0</v>
      </c>
      <c r="O23" s="18">
        <v>53.798999999999999</v>
      </c>
      <c r="P23" s="18">
        <v>0.34599999999999997</v>
      </c>
      <c r="Q23" s="19">
        <v>455.79700000000003</v>
      </c>
      <c r="R23" s="18">
        <v>0</v>
      </c>
      <c r="S23" s="18">
        <v>0</v>
      </c>
      <c r="T23" s="18">
        <v>2.4849999999999999</v>
      </c>
      <c r="U23" s="19">
        <v>1241.68</v>
      </c>
      <c r="V23" s="18">
        <v>153.815</v>
      </c>
      <c r="W23" s="18">
        <v>0</v>
      </c>
      <c r="X23" s="18">
        <v>28.242000000000001</v>
      </c>
      <c r="Y23" s="19">
        <v>125.57299999999999</v>
      </c>
    </row>
    <row r="24" spans="1:25" x14ac:dyDescent="0.2">
      <c r="A24" s="17" t="s">
        <v>55</v>
      </c>
      <c r="B24" s="18">
        <v>0</v>
      </c>
      <c r="C24" s="18">
        <v>1077.6559999999999</v>
      </c>
      <c r="D24" s="18">
        <v>10.846</v>
      </c>
      <c r="E24" s="19">
        <v>590.149</v>
      </c>
      <c r="F24" s="18">
        <v>0</v>
      </c>
      <c r="G24" s="18">
        <v>539.22299999999996</v>
      </c>
      <c r="H24" s="18">
        <v>37.040000000000006</v>
      </c>
      <c r="I24" s="19">
        <v>14112.65</v>
      </c>
      <c r="J24" s="18">
        <v>714.84</v>
      </c>
      <c r="K24" s="18">
        <v>0</v>
      </c>
      <c r="L24" s="18">
        <v>4.2160000000000002</v>
      </c>
      <c r="M24" s="19">
        <v>860.66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2777.018</v>
      </c>
      <c r="D25" s="18">
        <v>104.26700000000001</v>
      </c>
      <c r="E25" s="19">
        <v>1027.4390000000001</v>
      </c>
      <c r="F25" s="18">
        <v>0</v>
      </c>
      <c r="G25" s="18">
        <v>292.92700000000002</v>
      </c>
      <c r="H25" s="18">
        <v>142.06399999999999</v>
      </c>
      <c r="I25" s="19">
        <v>16204.442999999999</v>
      </c>
      <c r="J25" s="18">
        <v>8050.4030000000002</v>
      </c>
      <c r="K25" s="18">
        <v>0</v>
      </c>
      <c r="L25" s="18">
        <v>390.17700000000002</v>
      </c>
      <c r="M25" s="19">
        <v>17809.625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0</v>
      </c>
      <c r="Y25" s="19">
        <v>0</v>
      </c>
    </row>
    <row r="26" spans="1:25" x14ac:dyDescent="0.2">
      <c r="A26" s="17" t="s">
        <v>13</v>
      </c>
      <c r="B26" s="18">
        <v>0</v>
      </c>
      <c r="C26" s="18">
        <v>204.76</v>
      </c>
      <c r="D26" s="18">
        <v>10.047000000000001</v>
      </c>
      <c r="E26" s="19">
        <v>586.91300000000001</v>
      </c>
      <c r="F26" s="18">
        <v>0</v>
      </c>
      <c r="G26" s="18">
        <v>199.38</v>
      </c>
      <c r="H26" s="18">
        <v>514.94500000000005</v>
      </c>
      <c r="I26" s="19">
        <v>41904.675000000003</v>
      </c>
      <c r="J26" s="18">
        <v>1912.0329999999999</v>
      </c>
      <c r="K26" s="18">
        <v>0</v>
      </c>
      <c r="L26" s="18">
        <v>91.667000000000002</v>
      </c>
      <c r="M26" s="19">
        <v>3864.4369999999999</v>
      </c>
      <c r="N26" s="18">
        <v>0</v>
      </c>
      <c r="O26" s="18">
        <v>88.087000000000003</v>
      </c>
      <c r="P26" s="18">
        <v>2.7480000000000002</v>
      </c>
      <c r="Q26" s="19">
        <v>0</v>
      </c>
      <c r="R26" s="18">
        <v>0</v>
      </c>
      <c r="S26" s="18">
        <v>0</v>
      </c>
      <c r="T26" s="18">
        <v>7.45</v>
      </c>
      <c r="U26" s="19">
        <v>2174.752</v>
      </c>
      <c r="V26" s="18">
        <v>196.18600000000001</v>
      </c>
      <c r="W26" s="18">
        <v>0</v>
      </c>
      <c r="X26" s="18">
        <v>4.0860000000000003</v>
      </c>
      <c r="Y26" s="19">
        <v>774.31899999999996</v>
      </c>
    </row>
    <row r="27" spans="1:25" x14ac:dyDescent="0.2">
      <c r="A27" s="17" t="s">
        <v>14</v>
      </c>
      <c r="B27" s="18">
        <v>0</v>
      </c>
      <c r="C27" s="18">
        <v>1831.4549999999999</v>
      </c>
      <c r="D27" s="18">
        <v>63.012999999999998</v>
      </c>
      <c r="E27" s="19">
        <v>996.95299999999997</v>
      </c>
      <c r="F27" s="18">
        <v>0</v>
      </c>
      <c r="G27" s="18">
        <v>239.92400000000001</v>
      </c>
      <c r="H27" s="18">
        <v>192.5</v>
      </c>
      <c r="I27" s="19">
        <v>22755.875</v>
      </c>
      <c r="J27" s="18">
        <v>3182.6129999999998</v>
      </c>
      <c r="K27" s="18">
        <v>29.338000000000001</v>
      </c>
      <c r="L27" s="18">
        <v>118.616</v>
      </c>
      <c r="M27" s="19">
        <v>4446.1229999999996</v>
      </c>
      <c r="N27" s="18">
        <v>0</v>
      </c>
      <c r="O27" s="18">
        <v>108.425</v>
      </c>
      <c r="P27" s="18">
        <v>9.07</v>
      </c>
      <c r="Q27" s="19">
        <v>457.959</v>
      </c>
      <c r="R27" s="18">
        <v>0</v>
      </c>
      <c r="S27" s="18">
        <v>197.09899999999999</v>
      </c>
      <c r="T27" s="18">
        <v>24.344999999999999</v>
      </c>
      <c r="U27" s="19">
        <v>3697.1260000000002</v>
      </c>
      <c r="V27" s="18">
        <v>196.75800000000001</v>
      </c>
      <c r="W27" s="18">
        <v>0</v>
      </c>
      <c r="X27" s="18">
        <v>0.33300000000000002</v>
      </c>
      <c r="Y27" s="19">
        <v>196.42500000000001</v>
      </c>
    </row>
    <row r="28" spans="1:25" x14ac:dyDescent="0.2">
      <c r="A28" s="17" t="s">
        <v>15</v>
      </c>
      <c r="B28" s="18">
        <v>0</v>
      </c>
      <c r="C28" s="18">
        <v>1760.6220000000001</v>
      </c>
      <c r="D28" s="18">
        <v>113.09099999999999</v>
      </c>
      <c r="E28" s="19">
        <v>1288.123</v>
      </c>
      <c r="F28" s="18">
        <v>0</v>
      </c>
      <c r="G28" s="18">
        <v>964.51099999999997</v>
      </c>
      <c r="H28" s="18">
        <v>593.72299999999996</v>
      </c>
      <c r="I28" s="19">
        <v>38077.154999999999</v>
      </c>
      <c r="J28" s="18">
        <v>11836.784</v>
      </c>
      <c r="K28" s="18">
        <v>0</v>
      </c>
      <c r="L28" s="18">
        <v>143.274</v>
      </c>
      <c r="M28" s="19">
        <v>20994.222000000002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419.02600000000001</v>
      </c>
      <c r="T28" s="18">
        <v>65.647999999999996</v>
      </c>
      <c r="U28" s="19">
        <v>5370.9989999999998</v>
      </c>
      <c r="V28" s="18">
        <v>474.47699999999998</v>
      </c>
      <c r="W28" s="18">
        <v>0</v>
      </c>
      <c r="X28" s="18">
        <v>7.1280000000000001</v>
      </c>
      <c r="Y28" s="19">
        <v>4406.0550000000003</v>
      </c>
    </row>
    <row r="29" spans="1:25" x14ac:dyDescent="0.2">
      <c r="A29" s="21" t="s">
        <v>16</v>
      </c>
      <c r="B29" s="22">
        <v>0</v>
      </c>
      <c r="C29" s="22">
        <v>1772.3510000000001</v>
      </c>
      <c r="D29" s="23">
        <v>149.523</v>
      </c>
      <c r="E29" s="24">
        <v>2398.098</v>
      </c>
      <c r="F29" s="23">
        <v>0</v>
      </c>
      <c r="G29" s="23">
        <v>87.436000000000007</v>
      </c>
      <c r="H29" s="23">
        <v>222.70500000000001</v>
      </c>
      <c r="I29" s="24">
        <v>20828.452000000001</v>
      </c>
      <c r="J29" s="23">
        <v>175.02500000000001</v>
      </c>
      <c r="K29" s="23">
        <v>0</v>
      </c>
      <c r="L29" s="23">
        <v>12.228</v>
      </c>
      <c r="M29" s="24">
        <v>2986.2710000000002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14643.568000000001</v>
      </c>
      <c r="D30" s="25">
        <f t="shared" si="3"/>
        <v>553.51599999999996</v>
      </c>
      <c r="E30" s="26">
        <f t="shared" si="3"/>
        <v>23520.230000000003</v>
      </c>
      <c r="F30" s="25">
        <f t="shared" si="3"/>
        <v>0</v>
      </c>
      <c r="G30" s="25">
        <f t="shared" si="3"/>
        <v>2361.1110000000003</v>
      </c>
      <c r="H30" s="25">
        <f t="shared" si="3"/>
        <v>2240.558</v>
      </c>
      <c r="I30" s="26">
        <f t="shared" si="3"/>
        <v>273971.00700000004</v>
      </c>
      <c r="J30" s="25">
        <f t="shared" si="3"/>
        <v>37925.936999999998</v>
      </c>
      <c r="K30" s="25">
        <f t="shared" si="3"/>
        <v>29.338000000000001</v>
      </c>
      <c r="L30" s="25">
        <f t="shared" si="3"/>
        <v>1065.0230000000001</v>
      </c>
      <c r="M30" s="26">
        <f t="shared" si="3"/>
        <v>70590.501999999993</v>
      </c>
      <c r="N30" s="25">
        <f>SUM(N21:N29)</f>
        <v>0</v>
      </c>
      <c r="O30" s="25">
        <f>SUM(O21:O29)</f>
        <v>250.31099999999998</v>
      </c>
      <c r="P30" s="25">
        <f t="shared" ref="P30:Y30" si="4">SUM(P21:P29)</f>
        <v>12.164000000000001</v>
      </c>
      <c r="Q30" s="26">
        <f t="shared" si="4"/>
        <v>913.75600000000009</v>
      </c>
      <c r="R30" s="25">
        <f t="shared" si="4"/>
        <v>0</v>
      </c>
      <c r="S30" s="25">
        <f t="shared" si="4"/>
        <v>616.125</v>
      </c>
      <c r="T30" s="25">
        <f t="shared" si="4"/>
        <v>99.927999999999997</v>
      </c>
      <c r="U30" s="26">
        <f t="shared" si="4"/>
        <v>12484.557000000001</v>
      </c>
      <c r="V30" s="25">
        <f t="shared" si="4"/>
        <v>1021.236</v>
      </c>
      <c r="W30" s="25">
        <f t="shared" si="4"/>
        <v>0</v>
      </c>
      <c r="X30" s="25">
        <f t="shared" si="4"/>
        <v>39.789000000000001</v>
      </c>
      <c r="Y30" s="26">
        <f t="shared" si="4"/>
        <v>5502.3720000000003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6.2851562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45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10445.651000000002</v>
      </c>
      <c r="D12" s="15">
        <f t="shared" si="0"/>
        <v>323.90599999999995</v>
      </c>
      <c r="E12" s="16">
        <f t="shared" si="0"/>
        <v>12540.445</v>
      </c>
      <c r="F12" s="14">
        <f t="shared" si="0"/>
        <v>0</v>
      </c>
      <c r="G12" s="14">
        <f t="shared" si="0"/>
        <v>8493.0600000000013</v>
      </c>
      <c r="H12" s="15">
        <f t="shared" si="0"/>
        <v>3203.6380000000004</v>
      </c>
      <c r="I12" s="16">
        <f t="shared" si="0"/>
        <v>261803.75199999998</v>
      </c>
      <c r="J12" s="14">
        <f t="shared" si="0"/>
        <v>45170.883000000002</v>
      </c>
      <c r="K12" s="14">
        <f t="shared" si="0"/>
        <v>0.75</v>
      </c>
      <c r="L12" s="15">
        <f t="shared" si="0"/>
        <v>1420.2140000000002</v>
      </c>
      <c r="M12" s="16">
        <f t="shared" si="0"/>
        <v>122282.056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410.815</v>
      </c>
      <c r="D13" s="18">
        <f t="shared" si="1"/>
        <v>-57.119</v>
      </c>
      <c r="E13" s="19">
        <f t="shared" si="1"/>
        <v>436.28199999999998</v>
      </c>
      <c r="F13" s="18">
        <f t="shared" si="1"/>
        <v>0</v>
      </c>
      <c r="G13" s="18">
        <f t="shared" si="1"/>
        <v>543.57500000000005</v>
      </c>
      <c r="H13" s="18">
        <f t="shared" si="1"/>
        <v>176.65700000000001</v>
      </c>
      <c r="I13" s="19">
        <f t="shared" si="1"/>
        <v>11855.362000000001</v>
      </c>
      <c r="J13" s="18">
        <f t="shared" si="1"/>
        <v>534.125</v>
      </c>
      <c r="K13" s="18">
        <f t="shared" si="1"/>
        <v>0</v>
      </c>
      <c r="L13" s="18">
        <f t="shared" si="1"/>
        <v>16.192</v>
      </c>
      <c r="M13" s="19">
        <f t="shared" si="1"/>
        <v>6719.6360000000004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10856.466000000002</v>
      </c>
      <c r="D14" s="25">
        <f t="shared" si="2"/>
        <v>266.78699999999992</v>
      </c>
      <c r="E14" s="26">
        <f t="shared" si="2"/>
        <v>12976.726999999999</v>
      </c>
      <c r="F14" s="25">
        <f t="shared" si="2"/>
        <v>0</v>
      </c>
      <c r="G14" s="25">
        <f t="shared" si="2"/>
        <v>9036.635000000002</v>
      </c>
      <c r="H14" s="25">
        <f t="shared" si="2"/>
        <v>3380.2950000000005</v>
      </c>
      <c r="I14" s="26">
        <f t="shared" si="2"/>
        <v>273659.114</v>
      </c>
      <c r="J14" s="25">
        <f t="shared" si="2"/>
        <v>45705.008000000002</v>
      </c>
      <c r="K14" s="25">
        <f t="shared" si="2"/>
        <v>0.75</v>
      </c>
      <c r="L14" s="25">
        <f t="shared" si="2"/>
        <v>1436.4060000000002</v>
      </c>
      <c r="M14" s="26">
        <f t="shared" si="2"/>
        <v>129001.692</v>
      </c>
    </row>
    <row r="17" spans="1:25" ht="15" x14ac:dyDescent="0.2">
      <c r="A17" s="9" t="s">
        <v>46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474.613</v>
      </c>
      <c r="D21" s="15">
        <v>51.662999999999997</v>
      </c>
      <c r="E21" s="16">
        <v>3926.0709999999999</v>
      </c>
      <c r="F21" s="15">
        <v>0</v>
      </c>
      <c r="G21" s="15">
        <v>0</v>
      </c>
      <c r="H21" s="15">
        <v>120.851</v>
      </c>
      <c r="I21" s="16">
        <v>21895.953000000001</v>
      </c>
      <c r="J21" s="15">
        <v>3901.9029999999998</v>
      </c>
      <c r="K21" s="15">
        <v>0</v>
      </c>
      <c r="L21" s="15">
        <v>213.715</v>
      </c>
      <c r="M21" s="16">
        <v>6171.3050000000003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3283.386</v>
      </c>
      <c r="D22" s="18">
        <v>77.191000000000003</v>
      </c>
      <c r="E22" s="19">
        <v>5257.3729999999996</v>
      </c>
      <c r="F22" s="18">
        <v>0</v>
      </c>
      <c r="G22" s="18">
        <v>371.60700000000003</v>
      </c>
      <c r="H22" s="18">
        <v>124.026</v>
      </c>
      <c r="I22" s="19">
        <v>38062.722999999998</v>
      </c>
      <c r="J22" s="18">
        <v>7704.2820000000002</v>
      </c>
      <c r="K22" s="18">
        <v>0</v>
      </c>
      <c r="L22" s="18">
        <v>332.358</v>
      </c>
      <c r="M22" s="19">
        <v>16634.752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2013.7139999999999</v>
      </c>
      <c r="D23" s="18">
        <v>-14.645</v>
      </c>
      <c r="E23" s="19">
        <v>1500.4169999999999</v>
      </c>
      <c r="F23" s="18">
        <v>0</v>
      </c>
      <c r="G23" s="18">
        <v>1548.7190000000001</v>
      </c>
      <c r="H23" s="18">
        <v>224.5</v>
      </c>
      <c r="I23" s="19">
        <v>55141.313000000002</v>
      </c>
      <c r="J23" s="18">
        <v>10222.754999999999</v>
      </c>
      <c r="K23" s="18">
        <v>0</v>
      </c>
      <c r="L23" s="18">
        <v>309.34899999999999</v>
      </c>
      <c r="M23" s="19">
        <v>23110.896000000001</v>
      </c>
      <c r="N23" s="18">
        <v>0</v>
      </c>
      <c r="O23" s="18">
        <v>108.789</v>
      </c>
      <c r="P23" s="18">
        <v>-3.0489999999999999</v>
      </c>
      <c r="Q23" s="19">
        <v>343.01499999999999</v>
      </c>
      <c r="R23" s="18">
        <v>0</v>
      </c>
      <c r="S23" s="18">
        <v>0</v>
      </c>
      <c r="T23" s="18">
        <v>1.6839999999999999</v>
      </c>
      <c r="U23" s="19">
        <v>1239.9490000000001</v>
      </c>
      <c r="V23" s="18">
        <v>0</v>
      </c>
      <c r="W23" s="18">
        <v>0</v>
      </c>
      <c r="X23" s="18">
        <v>0.40400000000000003</v>
      </c>
      <c r="Y23" s="19">
        <v>125.169</v>
      </c>
    </row>
    <row r="24" spans="1:25" x14ac:dyDescent="0.2">
      <c r="A24" s="17" t="s">
        <v>55</v>
      </c>
      <c r="B24" s="18">
        <v>0</v>
      </c>
      <c r="C24" s="18">
        <v>596.28499999999997</v>
      </c>
      <c r="D24" s="18">
        <v>27.921999999999997</v>
      </c>
      <c r="E24" s="19">
        <v>0</v>
      </c>
      <c r="F24" s="18">
        <v>0</v>
      </c>
      <c r="G24" s="18">
        <v>988.8180000000001</v>
      </c>
      <c r="H24" s="18">
        <v>56.764999999999993</v>
      </c>
      <c r="I24" s="19">
        <v>15400.246000000001</v>
      </c>
      <c r="J24" s="18">
        <v>6872.2340000000004</v>
      </c>
      <c r="K24" s="18">
        <v>0</v>
      </c>
      <c r="L24" s="18">
        <v>80.798000000000002</v>
      </c>
      <c r="M24" s="19">
        <v>8260.2009999999991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876.29600000000005</v>
      </c>
      <c r="D25" s="18">
        <v>-4.3289999999999988</v>
      </c>
      <c r="E25" s="19">
        <v>65.738</v>
      </c>
      <c r="F25" s="18">
        <v>0</v>
      </c>
      <c r="G25" s="18">
        <v>398.58799999999997</v>
      </c>
      <c r="H25" s="18">
        <v>258.14200000000005</v>
      </c>
      <c r="I25" s="19">
        <v>15727.384</v>
      </c>
      <c r="J25" s="18">
        <v>6164.804000000001</v>
      </c>
      <c r="K25" s="18">
        <v>0</v>
      </c>
      <c r="L25" s="18">
        <v>230.733</v>
      </c>
      <c r="M25" s="19">
        <v>24028.423999999999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0</v>
      </c>
      <c r="Y25" s="19">
        <v>0</v>
      </c>
    </row>
    <row r="26" spans="1:25" x14ac:dyDescent="0.2">
      <c r="A26" s="17" t="s">
        <v>13</v>
      </c>
      <c r="B26" s="18">
        <v>0</v>
      </c>
      <c r="C26" s="18">
        <v>150.375</v>
      </c>
      <c r="D26" s="18">
        <v>12.858000000000001</v>
      </c>
      <c r="E26" s="19">
        <v>405.60899999999998</v>
      </c>
      <c r="F26" s="18">
        <v>0</v>
      </c>
      <c r="G26" s="18">
        <v>1438.7660000000001</v>
      </c>
      <c r="H26" s="18">
        <v>741.13099999999997</v>
      </c>
      <c r="I26" s="19">
        <v>39740.440999999999</v>
      </c>
      <c r="J26" s="18">
        <v>2250.6239999999998</v>
      </c>
      <c r="K26" s="18">
        <v>0.75</v>
      </c>
      <c r="L26" s="18">
        <v>59.72</v>
      </c>
      <c r="M26" s="19">
        <v>7198.1419999999998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0</v>
      </c>
      <c r="T26" s="18">
        <v>14.151999999999999</v>
      </c>
      <c r="U26" s="19">
        <v>2160.6</v>
      </c>
      <c r="V26" s="18">
        <v>215.15799999999999</v>
      </c>
      <c r="W26" s="18">
        <v>0</v>
      </c>
      <c r="X26" s="18">
        <v>3.6709999999999998</v>
      </c>
      <c r="Y26" s="19">
        <v>1184.0909999999999</v>
      </c>
    </row>
    <row r="27" spans="1:25" x14ac:dyDescent="0.2">
      <c r="A27" s="17" t="s">
        <v>14</v>
      </c>
      <c r="B27" s="18">
        <v>0</v>
      </c>
      <c r="C27" s="18">
        <v>963.09199999999998</v>
      </c>
      <c r="D27" s="18">
        <v>20.279</v>
      </c>
      <c r="E27" s="19">
        <v>0</v>
      </c>
      <c r="F27" s="18">
        <v>0</v>
      </c>
      <c r="G27" s="18">
        <v>1221.502</v>
      </c>
      <c r="H27" s="18">
        <v>427.24799999999999</v>
      </c>
      <c r="I27" s="19">
        <v>21046.161</v>
      </c>
      <c r="J27" s="18">
        <v>4399.1989999999996</v>
      </c>
      <c r="K27" s="18">
        <v>0</v>
      </c>
      <c r="L27" s="18">
        <v>47.122</v>
      </c>
      <c r="M27" s="19">
        <v>8978.1659999999993</v>
      </c>
      <c r="N27" s="18">
        <v>0</v>
      </c>
      <c r="O27" s="18">
        <v>302.02600000000001</v>
      </c>
      <c r="P27" s="18">
        <v>-54.07</v>
      </c>
      <c r="Q27" s="19">
        <v>93.266999999999996</v>
      </c>
      <c r="R27" s="18">
        <v>0</v>
      </c>
      <c r="S27" s="18">
        <v>68.436000000000007</v>
      </c>
      <c r="T27" s="18">
        <v>10.587999999999999</v>
      </c>
      <c r="U27" s="19">
        <v>3686.53</v>
      </c>
      <c r="V27" s="18">
        <v>199.80699999999999</v>
      </c>
      <c r="W27" s="18">
        <v>0</v>
      </c>
      <c r="X27" s="18">
        <v>3.1539999999999999</v>
      </c>
      <c r="Y27" s="19">
        <v>544.173</v>
      </c>
    </row>
    <row r="28" spans="1:25" x14ac:dyDescent="0.2">
      <c r="A28" s="17" t="s">
        <v>15</v>
      </c>
      <c r="B28" s="18">
        <v>0</v>
      </c>
      <c r="C28" s="18">
        <v>660.03700000000003</v>
      </c>
      <c r="D28" s="18">
        <v>61.332999999999998</v>
      </c>
      <c r="E28" s="19">
        <v>728.36699999999996</v>
      </c>
      <c r="F28" s="18">
        <v>0</v>
      </c>
      <c r="G28" s="18">
        <v>2481.7359999999999</v>
      </c>
      <c r="H28" s="18">
        <v>1027.5119999999999</v>
      </c>
      <c r="I28" s="19">
        <v>34359.167000000001</v>
      </c>
      <c r="J28" s="18">
        <v>3176.1060000000002</v>
      </c>
      <c r="K28" s="18">
        <v>0</v>
      </c>
      <c r="L28" s="18">
        <v>142.352</v>
      </c>
      <c r="M28" s="19">
        <v>24438.99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475.13900000000001</v>
      </c>
      <c r="T28" s="18">
        <v>150.233</v>
      </c>
      <c r="U28" s="19">
        <v>4768.2830000000004</v>
      </c>
      <c r="V28" s="18">
        <v>119.16</v>
      </c>
      <c r="W28" s="18">
        <v>0</v>
      </c>
      <c r="X28" s="18">
        <v>8.9629999999999992</v>
      </c>
      <c r="Y28" s="19">
        <v>4866.2030000000004</v>
      </c>
    </row>
    <row r="29" spans="1:25" x14ac:dyDescent="0.2">
      <c r="A29" s="21" t="s">
        <v>16</v>
      </c>
      <c r="B29" s="22">
        <v>0</v>
      </c>
      <c r="C29" s="22">
        <v>1427.8530000000001</v>
      </c>
      <c r="D29" s="23">
        <v>91.634</v>
      </c>
      <c r="E29" s="24">
        <v>656.87</v>
      </c>
      <c r="F29" s="23">
        <v>0</v>
      </c>
      <c r="G29" s="23">
        <v>43.323999999999998</v>
      </c>
      <c r="H29" s="23">
        <v>223.46299999999999</v>
      </c>
      <c r="I29" s="24">
        <v>20430.364000000001</v>
      </c>
      <c r="J29" s="23">
        <v>478.976</v>
      </c>
      <c r="K29" s="23">
        <v>0</v>
      </c>
      <c r="L29" s="23">
        <v>4.0670000000000002</v>
      </c>
      <c r="M29" s="24">
        <v>3461.18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10445.651000000002</v>
      </c>
      <c r="D30" s="25">
        <f t="shared" si="3"/>
        <v>323.90599999999995</v>
      </c>
      <c r="E30" s="26">
        <f t="shared" si="3"/>
        <v>12540.445</v>
      </c>
      <c r="F30" s="25">
        <f t="shared" si="3"/>
        <v>0</v>
      </c>
      <c r="G30" s="25">
        <f t="shared" si="3"/>
        <v>8493.0600000000013</v>
      </c>
      <c r="H30" s="25">
        <f t="shared" si="3"/>
        <v>3203.6380000000004</v>
      </c>
      <c r="I30" s="26">
        <f t="shared" si="3"/>
        <v>261803.75199999998</v>
      </c>
      <c r="J30" s="25">
        <f t="shared" si="3"/>
        <v>45170.883000000002</v>
      </c>
      <c r="K30" s="25">
        <f t="shared" si="3"/>
        <v>0.75</v>
      </c>
      <c r="L30" s="25">
        <f t="shared" si="3"/>
        <v>1420.2140000000002</v>
      </c>
      <c r="M30" s="26">
        <f t="shared" si="3"/>
        <v>122282.056</v>
      </c>
      <c r="N30" s="25">
        <f>SUM(N21:N29)</f>
        <v>0</v>
      </c>
      <c r="O30" s="25">
        <f>SUM(O21:O29)</f>
        <v>410.815</v>
      </c>
      <c r="P30" s="25">
        <f t="shared" ref="P30:Y30" si="4">SUM(P21:P29)</f>
        <v>-57.119</v>
      </c>
      <c r="Q30" s="26">
        <f t="shared" si="4"/>
        <v>436.28199999999998</v>
      </c>
      <c r="R30" s="25">
        <f t="shared" si="4"/>
        <v>0</v>
      </c>
      <c r="S30" s="25">
        <f t="shared" si="4"/>
        <v>543.57500000000005</v>
      </c>
      <c r="T30" s="25">
        <f t="shared" si="4"/>
        <v>176.65700000000001</v>
      </c>
      <c r="U30" s="26">
        <f t="shared" si="4"/>
        <v>11855.362000000001</v>
      </c>
      <c r="V30" s="25">
        <f t="shared" si="4"/>
        <v>534.125</v>
      </c>
      <c r="W30" s="25">
        <f t="shared" si="4"/>
        <v>0</v>
      </c>
      <c r="X30" s="25">
        <f t="shared" si="4"/>
        <v>16.192</v>
      </c>
      <c r="Y30" s="26">
        <f t="shared" si="4"/>
        <v>6719.6360000000004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6.2851562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5.8554687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43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5536.0219999999999</v>
      </c>
      <c r="D12" s="15">
        <f t="shared" si="0"/>
        <v>60.284000000000013</v>
      </c>
      <c r="E12" s="16">
        <f t="shared" si="0"/>
        <v>6836.7280000000001</v>
      </c>
      <c r="F12" s="14">
        <f t="shared" si="0"/>
        <v>0</v>
      </c>
      <c r="G12" s="14">
        <f t="shared" si="0"/>
        <v>12491.356</v>
      </c>
      <c r="H12" s="15">
        <f t="shared" si="0"/>
        <v>2622.68</v>
      </c>
      <c r="I12" s="16">
        <f t="shared" si="0"/>
        <v>244887.73099999997</v>
      </c>
      <c r="J12" s="14">
        <f t="shared" si="0"/>
        <v>22389.252</v>
      </c>
      <c r="K12" s="14">
        <f t="shared" si="0"/>
        <v>6.6000000000000003E-2</v>
      </c>
      <c r="L12" s="15">
        <f t="shared" si="0"/>
        <v>749.47899999999993</v>
      </c>
      <c r="M12" s="16">
        <f t="shared" si="0"/>
        <v>145750.17300000001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201.41800000000001</v>
      </c>
      <c r="D13" s="18">
        <f t="shared" si="1"/>
        <v>-23.170999999999999</v>
      </c>
      <c r="E13" s="19">
        <f t="shared" si="1"/>
        <v>202.768</v>
      </c>
      <c r="F13" s="18">
        <f t="shared" si="1"/>
        <v>0</v>
      </c>
      <c r="G13" s="18">
        <f t="shared" si="1"/>
        <v>574.79999999999995</v>
      </c>
      <c r="H13" s="18">
        <f t="shared" si="1"/>
        <v>212.96599999999998</v>
      </c>
      <c r="I13" s="19">
        <f t="shared" si="1"/>
        <v>11112.624</v>
      </c>
      <c r="J13" s="18">
        <f t="shared" si="1"/>
        <v>0</v>
      </c>
      <c r="K13" s="18">
        <f t="shared" si="1"/>
        <v>0</v>
      </c>
      <c r="L13" s="18">
        <f t="shared" si="1"/>
        <v>15.658000000000001</v>
      </c>
      <c r="M13" s="19">
        <f t="shared" si="1"/>
        <v>6704.9780000000001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5737.44</v>
      </c>
      <c r="D14" s="25">
        <f t="shared" si="2"/>
        <v>37.113000000000014</v>
      </c>
      <c r="E14" s="26">
        <f t="shared" si="2"/>
        <v>7039.4960000000001</v>
      </c>
      <c r="F14" s="25">
        <f t="shared" si="2"/>
        <v>0</v>
      </c>
      <c r="G14" s="25">
        <f t="shared" si="2"/>
        <v>13066.155999999999</v>
      </c>
      <c r="H14" s="25">
        <f t="shared" si="2"/>
        <v>2835.6459999999997</v>
      </c>
      <c r="I14" s="26">
        <f t="shared" si="2"/>
        <v>256000.35499999998</v>
      </c>
      <c r="J14" s="25">
        <f t="shared" si="2"/>
        <v>22389.252</v>
      </c>
      <c r="K14" s="25">
        <f t="shared" si="2"/>
        <v>6.6000000000000003E-2</v>
      </c>
      <c r="L14" s="25">
        <f t="shared" si="2"/>
        <v>765.13699999999994</v>
      </c>
      <c r="M14" s="26">
        <f t="shared" si="2"/>
        <v>152455.15100000001</v>
      </c>
    </row>
    <row r="17" spans="1:25" ht="15" x14ac:dyDescent="0.2">
      <c r="A17" s="9" t="s">
        <v>44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419.62299999999999</v>
      </c>
      <c r="D21" s="15">
        <v>31.443999999999999</v>
      </c>
      <c r="E21" s="16">
        <v>3482.9650000000001</v>
      </c>
      <c r="F21" s="15">
        <v>0</v>
      </c>
      <c r="G21" s="15">
        <v>39.436999999999998</v>
      </c>
      <c r="H21" s="15">
        <v>193.63399999999999</v>
      </c>
      <c r="I21" s="16">
        <v>21601.672999999999</v>
      </c>
      <c r="J21" s="15">
        <v>6737.57</v>
      </c>
      <c r="K21" s="15">
        <v>0</v>
      </c>
      <c r="L21" s="15">
        <v>204.72</v>
      </c>
      <c r="M21" s="16">
        <v>13326.017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3333.7</v>
      </c>
      <c r="D22" s="18">
        <v>31.117000000000001</v>
      </c>
      <c r="E22" s="19">
        <v>1868.2090000000001</v>
      </c>
      <c r="F22" s="18">
        <v>0</v>
      </c>
      <c r="G22" s="18">
        <v>493.98899999999998</v>
      </c>
      <c r="H22" s="18">
        <v>149.76</v>
      </c>
      <c r="I22" s="19">
        <v>36839.858999999997</v>
      </c>
      <c r="J22" s="18">
        <v>6162.3639999999996</v>
      </c>
      <c r="K22" s="18">
        <v>0</v>
      </c>
      <c r="L22" s="18">
        <v>82.146000000000001</v>
      </c>
      <c r="M22" s="19">
        <v>22405.982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706.38</v>
      </c>
      <c r="D23" s="18">
        <v>-23.331</v>
      </c>
      <c r="E23" s="19">
        <v>630.553</v>
      </c>
      <c r="F23" s="18">
        <v>0</v>
      </c>
      <c r="G23" s="18">
        <v>2174.529</v>
      </c>
      <c r="H23" s="18">
        <v>131.196</v>
      </c>
      <c r="I23" s="19">
        <v>52508.656999999999</v>
      </c>
      <c r="J23" s="18">
        <v>4109.9369999999999</v>
      </c>
      <c r="K23" s="18">
        <v>0</v>
      </c>
      <c r="L23" s="18">
        <v>129.48099999999999</v>
      </c>
      <c r="M23" s="19">
        <v>27952.573</v>
      </c>
      <c r="N23" s="18">
        <v>0</v>
      </c>
      <c r="O23" s="18">
        <v>156.69</v>
      </c>
      <c r="P23" s="18">
        <v>-8.202</v>
      </c>
      <c r="Q23" s="19">
        <v>176.08</v>
      </c>
      <c r="R23" s="18">
        <v>0</v>
      </c>
      <c r="S23" s="18">
        <v>7.4580000000000002</v>
      </c>
      <c r="T23" s="18">
        <v>3.137</v>
      </c>
      <c r="U23" s="19">
        <v>1228.3869999999999</v>
      </c>
      <c r="V23" s="18">
        <v>0</v>
      </c>
      <c r="W23" s="18">
        <v>0</v>
      </c>
      <c r="X23" s="18">
        <v>0.125</v>
      </c>
      <c r="Y23" s="19">
        <v>125.044</v>
      </c>
    </row>
    <row r="24" spans="1:25" x14ac:dyDescent="0.2">
      <c r="A24" s="17" t="s">
        <v>55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1509.713</v>
      </c>
      <c r="H24" s="18">
        <v>47.146000000000001</v>
      </c>
      <c r="I24" s="19">
        <v>13651.8</v>
      </c>
      <c r="J24" s="18">
        <v>0</v>
      </c>
      <c r="K24" s="18">
        <v>0</v>
      </c>
      <c r="L24" s="18">
        <v>26.935000000000002</v>
      </c>
      <c r="M24" s="19">
        <v>8228.1859999999997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38.567999999999998</v>
      </c>
      <c r="D25" s="18">
        <v>3.5270000000000001</v>
      </c>
      <c r="E25" s="19">
        <v>15.919</v>
      </c>
      <c r="F25" s="18">
        <v>0</v>
      </c>
      <c r="G25" s="18">
        <v>896.55199999999991</v>
      </c>
      <c r="H25" s="18">
        <v>191.71199999999999</v>
      </c>
      <c r="I25" s="19">
        <v>14759.659</v>
      </c>
      <c r="J25" s="18">
        <v>3542.9549999999999</v>
      </c>
      <c r="K25" s="18">
        <v>0</v>
      </c>
      <c r="L25" s="18">
        <v>97.867000000000004</v>
      </c>
      <c r="M25" s="19">
        <v>27616.311999999998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0</v>
      </c>
      <c r="Y25" s="19">
        <v>0</v>
      </c>
    </row>
    <row r="26" spans="1:25" x14ac:dyDescent="0.2">
      <c r="A26" s="17" t="s">
        <v>13</v>
      </c>
      <c r="B26" s="18">
        <v>0</v>
      </c>
      <c r="C26" s="18">
        <v>219.13</v>
      </c>
      <c r="D26" s="18">
        <v>17.57</v>
      </c>
      <c r="E26" s="19">
        <v>139.803</v>
      </c>
      <c r="F26" s="18">
        <v>0</v>
      </c>
      <c r="G26" s="18">
        <v>2382.2370000000001</v>
      </c>
      <c r="H26" s="18">
        <v>372.59100000000001</v>
      </c>
      <c r="I26" s="19">
        <v>36815.252</v>
      </c>
      <c r="J26" s="18">
        <v>637.98800000000006</v>
      </c>
      <c r="K26" s="18">
        <v>6.6000000000000003E-2</v>
      </c>
      <c r="L26" s="18">
        <v>23.457000000000001</v>
      </c>
      <c r="M26" s="19">
        <v>7897.5730000000003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0</v>
      </c>
      <c r="T26" s="18">
        <v>20.920999999999999</v>
      </c>
      <c r="U26" s="19">
        <v>2139.6790000000001</v>
      </c>
      <c r="V26" s="18">
        <v>0</v>
      </c>
      <c r="W26" s="18">
        <v>0</v>
      </c>
      <c r="X26" s="18">
        <v>1.845</v>
      </c>
      <c r="Y26" s="19">
        <v>1183.2460000000001</v>
      </c>
    </row>
    <row r="27" spans="1:25" x14ac:dyDescent="0.2">
      <c r="A27" s="17" t="s">
        <v>14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1376.009</v>
      </c>
      <c r="H27" s="18">
        <v>409.50700000000001</v>
      </c>
      <c r="I27" s="19">
        <v>19035.663</v>
      </c>
      <c r="J27" s="18">
        <v>324.01900000000001</v>
      </c>
      <c r="K27" s="18">
        <v>0</v>
      </c>
      <c r="L27" s="18">
        <v>80.605999999999995</v>
      </c>
      <c r="M27" s="19">
        <v>9221.5789999999997</v>
      </c>
      <c r="N27" s="18">
        <v>0</v>
      </c>
      <c r="O27" s="18">
        <v>44.728000000000002</v>
      </c>
      <c r="P27" s="18">
        <v>-14.968999999999999</v>
      </c>
      <c r="Q27" s="19">
        <v>26.687999999999999</v>
      </c>
      <c r="R27" s="18">
        <v>0</v>
      </c>
      <c r="S27" s="18">
        <v>0</v>
      </c>
      <c r="T27" s="18">
        <v>23.119</v>
      </c>
      <c r="U27" s="19">
        <v>3664.9560000000001</v>
      </c>
      <c r="V27" s="18">
        <v>0</v>
      </c>
      <c r="W27" s="18">
        <v>0</v>
      </c>
      <c r="X27" s="18">
        <v>1.048</v>
      </c>
      <c r="Y27" s="19">
        <v>543.125</v>
      </c>
    </row>
    <row r="28" spans="1:25" x14ac:dyDescent="0.2">
      <c r="A28" s="17" t="s">
        <v>15</v>
      </c>
      <c r="B28" s="18">
        <v>0</v>
      </c>
      <c r="C28" s="18">
        <v>312.59100000000001</v>
      </c>
      <c r="D28" s="18">
        <v>13.646000000000001</v>
      </c>
      <c r="E28" s="19">
        <v>602.39800000000002</v>
      </c>
      <c r="F28" s="18">
        <v>0</v>
      </c>
      <c r="G28" s="18">
        <v>2764.1970000000001</v>
      </c>
      <c r="H28" s="18">
        <v>865.9</v>
      </c>
      <c r="I28" s="19">
        <v>30633.258999999998</v>
      </c>
      <c r="J28" s="18">
        <v>594.101</v>
      </c>
      <c r="K28" s="18">
        <v>0</v>
      </c>
      <c r="L28" s="18">
        <v>96.813999999999993</v>
      </c>
      <c r="M28" s="19">
        <v>25367.905999999999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567.34199999999998</v>
      </c>
      <c r="T28" s="18">
        <v>165.78899999999999</v>
      </c>
      <c r="U28" s="19">
        <v>4079.6019999999999</v>
      </c>
      <c r="V28" s="18">
        <v>0</v>
      </c>
      <c r="W28" s="18">
        <v>0</v>
      </c>
      <c r="X28" s="18">
        <v>12.64</v>
      </c>
      <c r="Y28" s="19">
        <v>4853.5630000000001</v>
      </c>
    </row>
    <row r="29" spans="1:25" x14ac:dyDescent="0.2">
      <c r="A29" s="21" t="s">
        <v>16</v>
      </c>
      <c r="B29" s="22">
        <v>0</v>
      </c>
      <c r="C29" s="22">
        <v>506.03</v>
      </c>
      <c r="D29" s="23">
        <v>-13.689</v>
      </c>
      <c r="E29" s="24">
        <v>96.881</v>
      </c>
      <c r="F29" s="23">
        <v>0</v>
      </c>
      <c r="G29" s="23">
        <v>854.69299999999998</v>
      </c>
      <c r="H29" s="23">
        <v>261.23399999999998</v>
      </c>
      <c r="I29" s="24">
        <v>19041.909</v>
      </c>
      <c r="J29" s="23">
        <v>280.31799999999998</v>
      </c>
      <c r="K29" s="23">
        <v>0</v>
      </c>
      <c r="L29" s="23">
        <v>7.4530000000000003</v>
      </c>
      <c r="M29" s="24">
        <v>3734.0450000000001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5536.0219999999999</v>
      </c>
      <c r="D30" s="25">
        <f t="shared" si="3"/>
        <v>60.284000000000013</v>
      </c>
      <c r="E30" s="26">
        <f t="shared" si="3"/>
        <v>6836.7280000000001</v>
      </c>
      <c r="F30" s="25">
        <f t="shared" si="3"/>
        <v>0</v>
      </c>
      <c r="G30" s="25">
        <f t="shared" si="3"/>
        <v>12491.356</v>
      </c>
      <c r="H30" s="25">
        <f t="shared" si="3"/>
        <v>2622.68</v>
      </c>
      <c r="I30" s="26">
        <f t="shared" si="3"/>
        <v>244887.73099999997</v>
      </c>
      <c r="J30" s="25">
        <f t="shared" si="3"/>
        <v>22389.252</v>
      </c>
      <c r="K30" s="25">
        <f t="shared" si="3"/>
        <v>6.6000000000000003E-2</v>
      </c>
      <c r="L30" s="25">
        <f t="shared" si="3"/>
        <v>749.47899999999993</v>
      </c>
      <c r="M30" s="26">
        <f t="shared" si="3"/>
        <v>145750.17300000001</v>
      </c>
      <c r="N30" s="25">
        <f>SUM(N21:N29)</f>
        <v>0</v>
      </c>
      <c r="O30" s="25">
        <f>SUM(O21:O29)</f>
        <v>201.41800000000001</v>
      </c>
      <c r="P30" s="25">
        <f t="shared" ref="P30:Y30" si="4">SUM(P21:P29)</f>
        <v>-23.170999999999999</v>
      </c>
      <c r="Q30" s="26">
        <f t="shared" si="4"/>
        <v>202.768</v>
      </c>
      <c r="R30" s="25">
        <f t="shared" si="4"/>
        <v>0</v>
      </c>
      <c r="S30" s="25">
        <f t="shared" si="4"/>
        <v>574.79999999999995</v>
      </c>
      <c r="T30" s="25">
        <f t="shared" si="4"/>
        <v>212.96599999999998</v>
      </c>
      <c r="U30" s="26">
        <f t="shared" si="4"/>
        <v>11112.624</v>
      </c>
      <c r="V30" s="25">
        <f t="shared" si="4"/>
        <v>0</v>
      </c>
      <c r="W30" s="25">
        <f t="shared" si="4"/>
        <v>0</v>
      </c>
      <c r="X30" s="25">
        <f t="shared" si="4"/>
        <v>15.658000000000001</v>
      </c>
      <c r="Y30" s="26">
        <f t="shared" si="4"/>
        <v>6704.9780000000001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6.2851562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5.8554687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41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1871.2170000000001</v>
      </c>
      <c r="D12" s="15">
        <f t="shared" si="0"/>
        <v>10.966000000000001</v>
      </c>
      <c r="E12" s="16">
        <f t="shared" si="0"/>
        <v>4804.6640000000007</v>
      </c>
      <c r="F12" s="14">
        <f t="shared" si="0"/>
        <v>0</v>
      </c>
      <c r="G12" s="14">
        <f t="shared" si="0"/>
        <v>17791.171000000002</v>
      </c>
      <c r="H12" s="15">
        <f t="shared" si="0"/>
        <v>3635.3849999999998</v>
      </c>
      <c r="I12" s="16">
        <f t="shared" si="0"/>
        <v>223609.16300000003</v>
      </c>
      <c r="J12" s="14">
        <f t="shared" si="0"/>
        <v>20993.180999999997</v>
      </c>
      <c r="K12" s="14">
        <f t="shared" si="0"/>
        <v>0.78</v>
      </c>
      <c r="L12" s="15">
        <f t="shared" si="0"/>
        <v>744.24300000000005</v>
      </c>
      <c r="M12" s="16">
        <f t="shared" si="0"/>
        <v>165861.15699999998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121.191</v>
      </c>
      <c r="D13" s="18">
        <f t="shared" si="1"/>
        <v>-2.3289999999999997</v>
      </c>
      <c r="E13" s="19">
        <f t="shared" si="1"/>
        <v>75.924999999999997</v>
      </c>
      <c r="F13" s="18">
        <f t="shared" si="1"/>
        <v>0</v>
      </c>
      <c r="G13" s="18">
        <f t="shared" si="1"/>
        <v>555.39400000000001</v>
      </c>
      <c r="H13" s="18">
        <f t="shared" si="1"/>
        <v>142.21</v>
      </c>
      <c r="I13" s="19">
        <f t="shared" si="1"/>
        <v>10513.645</v>
      </c>
      <c r="J13" s="18">
        <f t="shared" si="1"/>
        <v>520.38099999999997</v>
      </c>
      <c r="K13" s="18">
        <f t="shared" si="1"/>
        <v>0</v>
      </c>
      <c r="L13" s="18">
        <f t="shared" si="1"/>
        <v>39.873000000000005</v>
      </c>
      <c r="M13" s="19">
        <f t="shared" si="1"/>
        <v>7184.6469999999999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1992.4080000000001</v>
      </c>
      <c r="D14" s="25">
        <f t="shared" si="2"/>
        <v>8.6370000000000005</v>
      </c>
      <c r="E14" s="26">
        <f t="shared" si="2"/>
        <v>4880.5890000000009</v>
      </c>
      <c r="F14" s="25">
        <f t="shared" si="2"/>
        <v>0</v>
      </c>
      <c r="G14" s="25">
        <f t="shared" si="2"/>
        <v>18346.565000000002</v>
      </c>
      <c r="H14" s="25">
        <f t="shared" si="2"/>
        <v>3777.5949999999998</v>
      </c>
      <c r="I14" s="26">
        <f t="shared" si="2"/>
        <v>234122.80800000002</v>
      </c>
      <c r="J14" s="25">
        <f t="shared" si="2"/>
        <v>21513.561999999998</v>
      </c>
      <c r="K14" s="25">
        <f t="shared" si="2"/>
        <v>0.78</v>
      </c>
      <c r="L14" s="25">
        <f t="shared" si="2"/>
        <v>784.1160000000001</v>
      </c>
      <c r="M14" s="26">
        <f t="shared" si="2"/>
        <v>173045.80399999997</v>
      </c>
    </row>
    <row r="17" spans="1:25" ht="15" x14ac:dyDescent="0.2">
      <c r="A17" s="9" t="s">
        <v>42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441.23200000000003</v>
      </c>
      <c r="D21" s="15">
        <v>19.356000000000002</v>
      </c>
      <c r="E21" s="16">
        <v>3027.223</v>
      </c>
      <c r="F21" s="15">
        <v>0</v>
      </c>
      <c r="G21" s="15">
        <v>28.986000000000001</v>
      </c>
      <c r="H21" s="15">
        <v>96.227999999999994</v>
      </c>
      <c r="I21" s="16">
        <v>21384.883000000002</v>
      </c>
      <c r="J21" s="15">
        <v>2029.367</v>
      </c>
      <c r="K21" s="15">
        <v>0</v>
      </c>
      <c r="L21" s="15">
        <v>61.347000000000001</v>
      </c>
      <c r="M21" s="16">
        <v>15294.037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945.47699999999998</v>
      </c>
      <c r="D22" s="18">
        <v>-3.573</v>
      </c>
      <c r="E22" s="19">
        <v>888.94299999999998</v>
      </c>
      <c r="F22" s="18">
        <v>0</v>
      </c>
      <c r="G22" s="18">
        <v>1540.614</v>
      </c>
      <c r="H22" s="18">
        <v>202.75299999999999</v>
      </c>
      <c r="I22" s="19">
        <v>35210.546999999999</v>
      </c>
      <c r="J22" s="18">
        <v>4140.4449999999997</v>
      </c>
      <c r="K22" s="18">
        <v>0</v>
      </c>
      <c r="L22" s="18">
        <v>101.105</v>
      </c>
      <c r="M22" s="19">
        <v>25169.707999999999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341.11900000000003</v>
      </c>
      <c r="D23" s="18">
        <v>-16.289000000000001</v>
      </c>
      <c r="E23" s="19">
        <v>259.19799999999998</v>
      </c>
      <c r="F23" s="18">
        <v>0</v>
      </c>
      <c r="G23" s="18">
        <v>3051.9250000000002</v>
      </c>
      <c r="H23" s="18">
        <v>286.70699999999999</v>
      </c>
      <c r="I23" s="19">
        <v>49112.970999999998</v>
      </c>
      <c r="J23" s="18">
        <v>3391.7</v>
      </c>
      <c r="K23" s="18">
        <v>0</v>
      </c>
      <c r="L23" s="18">
        <v>162.84200000000001</v>
      </c>
      <c r="M23" s="19">
        <v>31374.263999999999</v>
      </c>
      <c r="N23" s="18">
        <v>0</v>
      </c>
      <c r="O23" s="18">
        <v>111.142</v>
      </c>
      <c r="P23" s="18">
        <v>-2.5129999999999999</v>
      </c>
      <c r="Q23" s="19">
        <v>59.478999999999999</v>
      </c>
      <c r="R23" s="18">
        <v>0</v>
      </c>
      <c r="S23" s="18">
        <v>7.4580000000000002</v>
      </c>
      <c r="T23" s="18">
        <v>5.9950000000000001</v>
      </c>
      <c r="U23" s="19">
        <v>1222.3920000000001</v>
      </c>
      <c r="V23" s="18">
        <v>0</v>
      </c>
      <c r="W23" s="18">
        <v>0</v>
      </c>
      <c r="X23" s="18">
        <v>0.16</v>
      </c>
      <c r="Y23" s="19">
        <v>124.884</v>
      </c>
    </row>
    <row r="24" spans="1:25" x14ac:dyDescent="0.2">
      <c r="A24" s="17" t="s">
        <v>55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1129.1179999999999</v>
      </c>
      <c r="H24" s="18">
        <v>48.137000000000008</v>
      </c>
      <c r="I24" s="19">
        <v>11212.739</v>
      </c>
      <c r="J24" s="18">
        <v>1210.604</v>
      </c>
      <c r="K24" s="18">
        <v>0</v>
      </c>
      <c r="L24" s="18">
        <v>27.369999999999997</v>
      </c>
      <c r="M24" s="19">
        <v>9583.018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0</v>
      </c>
      <c r="D25" s="18">
        <v>0.79999999999999993</v>
      </c>
      <c r="E25" s="19">
        <v>15.319000000000001</v>
      </c>
      <c r="F25" s="18">
        <v>0</v>
      </c>
      <c r="G25" s="18">
        <v>974.995</v>
      </c>
      <c r="H25" s="18">
        <v>216.279</v>
      </c>
      <c r="I25" s="19">
        <v>13733.426000000001</v>
      </c>
      <c r="J25" s="18">
        <v>3884.6030000000001</v>
      </c>
      <c r="K25" s="18">
        <v>0</v>
      </c>
      <c r="L25" s="18">
        <v>151.90199999999999</v>
      </c>
      <c r="M25" s="19">
        <v>32052.493999999999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0</v>
      </c>
      <c r="Y25" s="19">
        <v>0</v>
      </c>
    </row>
    <row r="26" spans="1:25" x14ac:dyDescent="0.2">
      <c r="A26" s="17" t="s">
        <v>13</v>
      </c>
      <c r="B26" s="18">
        <v>0</v>
      </c>
      <c r="C26" s="18">
        <v>8.0519999999999996</v>
      </c>
      <c r="D26" s="18">
        <v>10.833</v>
      </c>
      <c r="E26" s="19">
        <v>79.361000000000004</v>
      </c>
      <c r="F26" s="18">
        <v>0</v>
      </c>
      <c r="G26" s="18">
        <v>4846.0820000000003</v>
      </c>
      <c r="H26" s="18">
        <v>662.68600000000004</v>
      </c>
      <c r="I26" s="19">
        <v>32446.513999999999</v>
      </c>
      <c r="J26" s="18">
        <v>912.22</v>
      </c>
      <c r="K26" s="18">
        <v>0.78</v>
      </c>
      <c r="L26" s="18">
        <v>23.832999999999998</v>
      </c>
      <c r="M26" s="19">
        <v>8591.8130000000001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32.1</v>
      </c>
      <c r="T26" s="18">
        <v>13.824999999999999</v>
      </c>
      <c r="U26" s="19">
        <v>2093.7539999999999</v>
      </c>
      <c r="V26" s="18">
        <v>320.8</v>
      </c>
      <c r="W26" s="18">
        <v>0</v>
      </c>
      <c r="X26" s="18">
        <v>1.9950000000000001</v>
      </c>
      <c r="Y26" s="19">
        <v>1501.212</v>
      </c>
    </row>
    <row r="27" spans="1:25" x14ac:dyDescent="0.2">
      <c r="A27" s="17" t="s">
        <v>14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1476.135</v>
      </c>
      <c r="H27" s="18">
        <v>410.69099999999997</v>
      </c>
      <c r="I27" s="19">
        <v>17071.151999999998</v>
      </c>
      <c r="J27" s="18">
        <v>2248.971</v>
      </c>
      <c r="K27" s="18">
        <v>0</v>
      </c>
      <c r="L27" s="18">
        <v>85.024000000000001</v>
      </c>
      <c r="M27" s="19">
        <v>11385.526</v>
      </c>
      <c r="N27" s="18">
        <v>0</v>
      </c>
      <c r="O27" s="18">
        <v>10.048999999999999</v>
      </c>
      <c r="P27" s="18">
        <v>0.184</v>
      </c>
      <c r="Q27" s="19">
        <v>16.446000000000002</v>
      </c>
      <c r="R27" s="18">
        <v>0</v>
      </c>
      <c r="S27" s="18">
        <v>96.328999999999994</v>
      </c>
      <c r="T27" s="18">
        <v>40.512</v>
      </c>
      <c r="U27" s="19">
        <v>3576.89</v>
      </c>
      <c r="V27" s="18">
        <v>199.58099999999999</v>
      </c>
      <c r="W27" s="18">
        <v>0</v>
      </c>
      <c r="X27" s="18">
        <v>2.1669999999999998</v>
      </c>
      <c r="Y27" s="19">
        <v>740.53899999999999</v>
      </c>
    </row>
    <row r="28" spans="1:25" x14ac:dyDescent="0.2">
      <c r="A28" s="17" t="s">
        <v>15</v>
      </c>
      <c r="B28" s="18">
        <v>0</v>
      </c>
      <c r="C28" s="18">
        <v>52.313000000000002</v>
      </c>
      <c r="D28" s="18">
        <v>-3.2749999999999999</v>
      </c>
      <c r="E28" s="19">
        <v>531.69000000000005</v>
      </c>
      <c r="F28" s="18">
        <v>0</v>
      </c>
      <c r="G28" s="18">
        <v>3526.9609999999998</v>
      </c>
      <c r="H28" s="18">
        <v>1229.598</v>
      </c>
      <c r="I28" s="19">
        <v>26024.271000000001</v>
      </c>
      <c r="J28" s="18">
        <v>1329.6579999999999</v>
      </c>
      <c r="K28" s="18">
        <v>0</v>
      </c>
      <c r="L28" s="18">
        <v>72.509</v>
      </c>
      <c r="M28" s="19">
        <v>26625.034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419.50700000000001</v>
      </c>
      <c r="T28" s="18">
        <v>81.878</v>
      </c>
      <c r="U28" s="19">
        <v>3620.6089999999999</v>
      </c>
      <c r="V28" s="18">
        <v>0</v>
      </c>
      <c r="W28" s="18">
        <v>0</v>
      </c>
      <c r="X28" s="18">
        <v>35.551000000000002</v>
      </c>
      <c r="Y28" s="19">
        <v>4818.0119999999997</v>
      </c>
    </row>
    <row r="29" spans="1:25" x14ac:dyDescent="0.2">
      <c r="A29" s="21" t="s">
        <v>16</v>
      </c>
      <c r="B29" s="22">
        <v>0</v>
      </c>
      <c r="C29" s="22">
        <v>83.024000000000001</v>
      </c>
      <c r="D29" s="23">
        <v>3.1139999999999999</v>
      </c>
      <c r="E29" s="24">
        <v>2.93</v>
      </c>
      <c r="F29" s="23">
        <v>0</v>
      </c>
      <c r="G29" s="23">
        <v>1216.355</v>
      </c>
      <c r="H29" s="23">
        <v>482.30599999999998</v>
      </c>
      <c r="I29" s="24">
        <v>17412.66</v>
      </c>
      <c r="J29" s="23">
        <v>1845.6130000000001</v>
      </c>
      <c r="K29" s="23">
        <v>0</v>
      </c>
      <c r="L29" s="23">
        <v>58.311</v>
      </c>
      <c r="M29" s="24">
        <v>5785.2629999999999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1871.2170000000001</v>
      </c>
      <c r="D30" s="25">
        <f t="shared" si="3"/>
        <v>10.966000000000001</v>
      </c>
      <c r="E30" s="26">
        <f t="shared" si="3"/>
        <v>4804.6640000000007</v>
      </c>
      <c r="F30" s="25">
        <f t="shared" si="3"/>
        <v>0</v>
      </c>
      <c r="G30" s="25">
        <f t="shared" si="3"/>
        <v>17791.171000000002</v>
      </c>
      <c r="H30" s="25">
        <f t="shared" si="3"/>
        <v>3635.3849999999998</v>
      </c>
      <c r="I30" s="26">
        <f t="shared" si="3"/>
        <v>223609.16300000003</v>
      </c>
      <c r="J30" s="25">
        <f t="shared" si="3"/>
        <v>20993.180999999997</v>
      </c>
      <c r="K30" s="25">
        <f t="shared" si="3"/>
        <v>0.78</v>
      </c>
      <c r="L30" s="25">
        <f t="shared" si="3"/>
        <v>744.24300000000005</v>
      </c>
      <c r="M30" s="26">
        <f t="shared" si="3"/>
        <v>165861.15699999998</v>
      </c>
      <c r="N30" s="25">
        <f>SUM(N21:N29)</f>
        <v>0</v>
      </c>
      <c r="O30" s="25">
        <f>SUM(O21:O29)</f>
        <v>121.191</v>
      </c>
      <c r="P30" s="25">
        <f t="shared" ref="P30:Y30" si="4">SUM(P21:P29)</f>
        <v>-2.3289999999999997</v>
      </c>
      <c r="Q30" s="26">
        <f t="shared" si="4"/>
        <v>75.924999999999997</v>
      </c>
      <c r="R30" s="25">
        <f t="shared" si="4"/>
        <v>0</v>
      </c>
      <c r="S30" s="25">
        <f t="shared" si="4"/>
        <v>555.39400000000001</v>
      </c>
      <c r="T30" s="25">
        <f t="shared" si="4"/>
        <v>142.21</v>
      </c>
      <c r="U30" s="26">
        <f t="shared" si="4"/>
        <v>10513.645</v>
      </c>
      <c r="V30" s="25">
        <f t="shared" si="4"/>
        <v>520.38099999999997</v>
      </c>
      <c r="W30" s="25">
        <f t="shared" si="4"/>
        <v>0</v>
      </c>
      <c r="X30" s="25">
        <f t="shared" si="4"/>
        <v>39.873000000000005</v>
      </c>
      <c r="Y30" s="26">
        <f t="shared" si="4"/>
        <v>7184.6469999999999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6.2851562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6.2851562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6.2851562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39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3068.6440000000002</v>
      </c>
      <c r="D12" s="15">
        <f t="shared" si="0"/>
        <v>45.661999999999992</v>
      </c>
      <c r="E12" s="16">
        <f t="shared" si="0"/>
        <v>1735.0430000000001</v>
      </c>
      <c r="F12" s="14">
        <f t="shared" si="0"/>
        <v>0</v>
      </c>
      <c r="G12" s="14">
        <f t="shared" si="0"/>
        <v>21085.288999999997</v>
      </c>
      <c r="H12" s="15">
        <f t="shared" si="0"/>
        <v>3895.989</v>
      </c>
      <c r="I12" s="16">
        <f t="shared" si="0"/>
        <v>198964.45499999999</v>
      </c>
      <c r="J12" s="14">
        <f t="shared" si="0"/>
        <v>41004.115000000005</v>
      </c>
      <c r="K12" s="14">
        <f t="shared" si="0"/>
        <v>1.395</v>
      </c>
      <c r="L12" s="15">
        <f t="shared" si="0"/>
        <v>1353.0550000000001</v>
      </c>
      <c r="M12" s="16">
        <f t="shared" si="0"/>
        <v>207194.98699999996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57.478999999999999</v>
      </c>
      <c r="D13" s="18">
        <f t="shared" si="1"/>
        <v>-1.921</v>
      </c>
      <c r="E13" s="19">
        <f t="shared" si="1"/>
        <v>16.367000000000001</v>
      </c>
      <c r="F13" s="18">
        <f t="shared" si="1"/>
        <v>0</v>
      </c>
      <c r="G13" s="18">
        <f t="shared" si="1"/>
        <v>1461.5700000000002</v>
      </c>
      <c r="H13" s="18">
        <f t="shared" si="1"/>
        <v>106.31</v>
      </c>
      <c r="I13" s="19">
        <f t="shared" si="1"/>
        <v>8867.2029999999995</v>
      </c>
      <c r="J13" s="18">
        <f t="shared" si="1"/>
        <v>4572.8869999999997</v>
      </c>
      <c r="K13" s="18">
        <f t="shared" si="1"/>
        <v>0</v>
      </c>
      <c r="L13" s="18">
        <f t="shared" si="1"/>
        <v>164.89699999999999</v>
      </c>
      <c r="M13" s="19">
        <f t="shared" si="1"/>
        <v>11594.869999999999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3126.123</v>
      </c>
      <c r="D14" s="25">
        <f t="shared" si="2"/>
        <v>43.740999999999993</v>
      </c>
      <c r="E14" s="26">
        <f t="shared" si="2"/>
        <v>1751.41</v>
      </c>
      <c r="F14" s="25">
        <f t="shared" si="2"/>
        <v>0</v>
      </c>
      <c r="G14" s="25">
        <f t="shared" si="2"/>
        <v>22546.858999999997</v>
      </c>
      <c r="H14" s="25">
        <f t="shared" si="2"/>
        <v>4002.299</v>
      </c>
      <c r="I14" s="26">
        <f t="shared" si="2"/>
        <v>207831.658</v>
      </c>
      <c r="J14" s="25">
        <f t="shared" si="2"/>
        <v>45577.002000000008</v>
      </c>
      <c r="K14" s="25">
        <f t="shared" si="2"/>
        <v>1.395</v>
      </c>
      <c r="L14" s="25">
        <f t="shared" si="2"/>
        <v>1517.952</v>
      </c>
      <c r="M14" s="26">
        <f t="shared" si="2"/>
        <v>218789.85699999996</v>
      </c>
    </row>
    <row r="17" spans="1:25" ht="15" x14ac:dyDescent="0.2">
      <c r="A17" s="9" t="s">
        <v>40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2005.297</v>
      </c>
      <c r="D21" s="15">
        <v>48.558999999999997</v>
      </c>
      <c r="E21" s="16">
        <v>1017.723</v>
      </c>
      <c r="F21" s="15">
        <v>0</v>
      </c>
      <c r="G21" s="15">
        <v>158.398</v>
      </c>
      <c r="H21" s="15">
        <v>87.061999999999998</v>
      </c>
      <c r="I21" s="16">
        <v>21140.806</v>
      </c>
      <c r="J21" s="15">
        <v>3411.46</v>
      </c>
      <c r="K21" s="15">
        <v>0</v>
      </c>
      <c r="L21" s="15">
        <v>65.013999999999996</v>
      </c>
      <c r="M21" s="16">
        <v>18642.918000000001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672.34199999999998</v>
      </c>
      <c r="D22" s="18">
        <v>-9.4220000000000006</v>
      </c>
      <c r="E22" s="19">
        <v>191.94900000000001</v>
      </c>
      <c r="F22" s="18">
        <v>0</v>
      </c>
      <c r="G22" s="18">
        <v>4238.6080000000002</v>
      </c>
      <c r="H22" s="18">
        <v>22.515000000000001</v>
      </c>
      <c r="I22" s="19">
        <v>31229.418000000001</v>
      </c>
      <c r="J22" s="18">
        <v>5240.692</v>
      </c>
      <c r="K22" s="18">
        <v>0</v>
      </c>
      <c r="L22" s="18">
        <v>135.81200000000001</v>
      </c>
      <c r="M22" s="19">
        <v>31157.475999999999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216.964</v>
      </c>
      <c r="D23" s="18">
        <v>-4.5270000000000001</v>
      </c>
      <c r="E23" s="19">
        <v>102.837</v>
      </c>
      <c r="F23" s="18">
        <v>0</v>
      </c>
      <c r="G23" s="18">
        <v>5234.5249999999996</v>
      </c>
      <c r="H23" s="18">
        <v>426.12900000000002</v>
      </c>
      <c r="I23" s="19">
        <v>43573.531999999999</v>
      </c>
      <c r="J23" s="18">
        <v>6486.71</v>
      </c>
      <c r="K23" s="18">
        <v>0</v>
      </c>
      <c r="L23" s="18">
        <v>147.983</v>
      </c>
      <c r="M23" s="19">
        <v>37501.826999999997</v>
      </c>
      <c r="N23" s="18">
        <v>0</v>
      </c>
      <c r="O23" s="18">
        <v>57.478999999999999</v>
      </c>
      <c r="P23" s="18">
        <v>-2</v>
      </c>
      <c r="Q23" s="19">
        <v>0</v>
      </c>
      <c r="R23" s="18">
        <v>0</v>
      </c>
      <c r="S23" s="18">
        <v>114.642</v>
      </c>
      <c r="T23" s="18">
        <v>5.3419999999999996</v>
      </c>
      <c r="U23" s="19">
        <v>1098.4839999999999</v>
      </c>
      <c r="V23" s="18">
        <v>284.94400000000002</v>
      </c>
      <c r="W23" s="18">
        <v>0</v>
      </c>
      <c r="X23" s="18">
        <v>17.638999999999999</v>
      </c>
      <c r="Y23" s="19">
        <v>392.18900000000002</v>
      </c>
    </row>
    <row r="24" spans="1:25" x14ac:dyDescent="0.2">
      <c r="A24" s="17" t="s">
        <v>55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693.89499999999998</v>
      </c>
      <c r="H24" s="18">
        <v>105.91900000000001</v>
      </c>
      <c r="I24" s="19">
        <v>10402.300999999999</v>
      </c>
      <c r="J24" s="18">
        <v>6455.2730000000001</v>
      </c>
      <c r="K24" s="18">
        <v>0</v>
      </c>
      <c r="L24" s="18">
        <v>67.421000000000006</v>
      </c>
      <c r="M24" s="19">
        <v>15970.869999999999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0</v>
      </c>
      <c r="D25" s="18">
        <v>4.4160000000000004</v>
      </c>
      <c r="E25" s="19">
        <v>18.381</v>
      </c>
      <c r="F25" s="18">
        <v>0</v>
      </c>
      <c r="G25" s="18">
        <v>1454.07</v>
      </c>
      <c r="H25" s="18">
        <v>360.42600000000004</v>
      </c>
      <c r="I25" s="19">
        <v>11783.522000000001</v>
      </c>
      <c r="J25" s="18">
        <v>7577.3610000000008</v>
      </c>
      <c r="K25" s="18">
        <v>0</v>
      </c>
      <c r="L25" s="18">
        <v>406.75600000000003</v>
      </c>
      <c r="M25" s="19">
        <v>39929.980000000003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310.80200000000002</v>
      </c>
      <c r="W25" s="18">
        <v>0</v>
      </c>
      <c r="X25" s="18">
        <v>0.42</v>
      </c>
      <c r="Y25" s="19">
        <v>310.38200000000001</v>
      </c>
    </row>
    <row r="26" spans="1:25" x14ac:dyDescent="0.2">
      <c r="A26" s="17" t="s">
        <v>13</v>
      </c>
      <c r="B26" s="18">
        <v>0</v>
      </c>
      <c r="C26" s="18">
        <v>23.116</v>
      </c>
      <c r="D26" s="18">
        <v>0.62</v>
      </c>
      <c r="E26" s="19">
        <v>44.107999999999997</v>
      </c>
      <c r="F26" s="18">
        <v>0</v>
      </c>
      <c r="G26" s="18">
        <v>4179.402</v>
      </c>
      <c r="H26" s="18">
        <v>720.78700000000003</v>
      </c>
      <c r="I26" s="19">
        <v>27518.966</v>
      </c>
      <c r="J26" s="18">
        <v>3.2229999999999999</v>
      </c>
      <c r="K26" s="18">
        <v>1.395</v>
      </c>
      <c r="L26" s="18">
        <v>215.654</v>
      </c>
      <c r="M26" s="19">
        <v>8181.4129999999996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432.61200000000002</v>
      </c>
      <c r="T26" s="18">
        <v>8.423</v>
      </c>
      <c r="U26" s="19">
        <v>1640.117</v>
      </c>
      <c r="V26" s="18">
        <v>1135.6849999999999</v>
      </c>
      <c r="W26" s="18">
        <v>0</v>
      </c>
      <c r="X26" s="18">
        <v>49.427</v>
      </c>
      <c r="Y26" s="19">
        <v>2587.4690000000001</v>
      </c>
    </row>
    <row r="27" spans="1:25" x14ac:dyDescent="0.2">
      <c r="A27" s="17" t="s">
        <v>14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1737.3430000000001</v>
      </c>
      <c r="H27" s="18">
        <v>542.40800000000002</v>
      </c>
      <c r="I27" s="19">
        <v>14758.065000000001</v>
      </c>
      <c r="J27" s="18">
        <v>2534.143</v>
      </c>
      <c r="K27" s="18">
        <v>0</v>
      </c>
      <c r="L27" s="18">
        <v>49.030999999999999</v>
      </c>
      <c r="M27" s="19">
        <v>13966.790999999999</v>
      </c>
      <c r="N27" s="18">
        <v>0</v>
      </c>
      <c r="O27" s="18">
        <v>0</v>
      </c>
      <c r="P27" s="18">
        <v>7.9000000000000001E-2</v>
      </c>
      <c r="Q27" s="19">
        <v>16.367000000000001</v>
      </c>
      <c r="R27" s="18">
        <v>0</v>
      </c>
      <c r="S27" s="18">
        <v>260.83800000000002</v>
      </c>
      <c r="T27" s="18">
        <v>-5.1100000000000003</v>
      </c>
      <c r="U27" s="19">
        <v>3208.5239999999999</v>
      </c>
      <c r="V27" s="18">
        <v>1124.5239999999999</v>
      </c>
      <c r="W27" s="18">
        <v>0</v>
      </c>
      <c r="X27" s="18">
        <v>14.407</v>
      </c>
      <c r="Y27" s="19">
        <v>1850.6559999999999</v>
      </c>
    </row>
    <row r="28" spans="1:25" x14ac:dyDescent="0.2">
      <c r="A28" s="17" t="s">
        <v>15</v>
      </c>
      <c r="B28" s="18">
        <v>0</v>
      </c>
      <c r="C28" s="18">
        <v>150.92500000000001</v>
      </c>
      <c r="D28" s="18">
        <v>5.97</v>
      </c>
      <c r="E28" s="19">
        <v>357.161</v>
      </c>
      <c r="F28" s="18">
        <v>0</v>
      </c>
      <c r="G28" s="18">
        <v>2681.7150000000001</v>
      </c>
      <c r="H28" s="18">
        <v>1175.2449999999999</v>
      </c>
      <c r="I28" s="19">
        <v>22282.94</v>
      </c>
      <c r="J28" s="18">
        <v>5951.8289999999997</v>
      </c>
      <c r="K28" s="18">
        <v>0</v>
      </c>
      <c r="L28" s="18">
        <v>184.68199999999999</v>
      </c>
      <c r="M28" s="19">
        <v>32795.726999999999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653.47799999999995</v>
      </c>
      <c r="T28" s="18">
        <v>97.655000000000001</v>
      </c>
      <c r="U28" s="19">
        <v>2920.078</v>
      </c>
      <c r="V28" s="18">
        <v>1716.932</v>
      </c>
      <c r="W28" s="18">
        <v>0</v>
      </c>
      <c r="X28" s="18">
        <v>83.004000000000005</v>
      </c>
      <c r="Y28" s="19">
        <v>6454.174</v>
      </c>
    </row>
    <row r="29" spans="1:25" x14ac:dyDescent="0.2">
      <c r="A29" s="21" t="s">
        <v>16</v>
      </c>
      <c r="B29" s="22">
        <v>0</v>
      </c>
      <c r="C29" s="22">
        <v>0</v>
      </c>
      <c r="D29" s="23">
        <v>4.5999999999999999E-2</v>
      </c>
      <c r="E29" s="24">
        <v>2.8839999999999999</v>
      </c>
      <c r="F29" s="23">
        <v>0</v>
      </c>
      <c r="G29" s="23">
        <v>707.33299999999997</v>
      </c>
      <c r="H29" s="23">
        <v>455.49799999999999</v>
      </c>
      <c r="I29" s="24">
        <v>16274.905000000001</v>
      </c>
      <c r="J29" s="23">
        <v>3343.424</v>
      </c>
      <c r="K29" s="23">
        <v>0</v>
      </c>
      <c r="L29" s="23">
        <v>80.701999999999998</v>
      </c>
      <c r="M29" s="24">
        <v>9047.9850000000006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3068.6440000000002</v>
      </c>
      <c r="D30" s="25">
        <f t="shared" si="3"/>
        <v>45.661999999999992</v>
      </c>
      <c r="E30" s="26">
        <f t="shared" si="3"/>
        <v>1735.0430000000001</v>
      </c>
      <c r="F30" s="25">
        <f t="shared" si="3"/>
        <v>0</v>
      </c>
      <c r="G30" s="25">
        <f t="shared" si="3"/>
        <v>21085.288999999997</v>
      </c>
      <c r="H30" s="25">
        <f t="shared" si="3"/>
        <v>3895.989</v>
      </c>
      <c r="I30" s="26">
        <f t="shared" si="3"/>
        <v>198964.45499999999</v>
      </c>
      <c r="J30" s="25">
        <f t="shared" si="3"/>
        <v>41004.115000000005</v>
      </c>
      <c r="K30" s="25">
        <f t="shared" si="3"/>
        <v>1.395</v>
      </c>
      <c r="L30" s="25">
        <f t="shared" si="3"/>
        <v>1353.0550000000001</v>
      </c>
      <c r="M30" s="26">
        <f t="shared" si="3"/>
        <v>207194.98699999996</v>
      </c>
      <c r="N30" s="25">
        <f>SUM(N21:N29)</f>
        <v>0</v>
      </c>
      <c r="O30" s="25">
        <f>SUM(O21:O29)</f>
        <v>57.478999999999999</v>
      </c>
      <c r="P30" s="25">
        <f t="shared" ref="P30:Y30" si="4">SUM(P21:P29)</f>
        <v>-1.921</v>
      </c>
      <c r="Q30" s="26">
        <f t="shared" si="4"/>
        <v>16.367000000000001</v>
      </c>
      <c r="R30" s="25">
        <f t="shared" si="4"/>
        <v>0</v>
      </c>
      <c r="S30" s="25">
        <f t="shared" si="4"/>
        <v>1461.5700000000002</v>
      </c>
      <c r="T30" s="25">
        <f t="shared" si="4"/>
        <v>106.31</v>
      </c>
      <c r="U30" s="26">
        <f t="shared" si="4"/>
        <v>8867.2029999999995</v>
      </c>
      <c r="V30" s="25">
        <f t="shared" si="4"/>
        <v>4572.8869999999997</v>
      </c>
      <c r="W30" s="25">
        <f t="shared" si="4"/>
        <v>0</v>
      </c>
      <c r="X30" s="25">
        <f t="shared" si="4"/>
        <v>164.89699999999999</v>
      </c>
      <c r="Y30" s="26">
        <f t="shared" si="4"/>
        <v>11594.869999999999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6.28515625" style="8" bestFit="1" customWidth="1"/>
    <col min="4" max="4" width="5.8554687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6.28515625" style="8" bestFit="1" customWidth="1"/>
    <col min="13" max="13" width="20.28515625" style="8" bestFit="1" customWidth="1"/>
    <col min="14" max="14" width="6.42578125" style="8" bestFit="1" customWidth="1"/>
    <col min="15" max="15" width="5.7109375" style="8" bestFit="1" customWidth="1"/>
    <col min="16" max="16" width="5.85546875" style="8" bestFit="1" customWidth="1"/>
    <col min="17" max="17" width="20.28515625" style="8" bestFit="1" customWidth="1"/>
    <col min="18" max="18" width="6.42578125" style="8" bestFit="1" customWidth="1"/>
    <col min="19" max="19" width="6.28515625" style="8" bestFit="1" customWidth="1"/>
    <col min="20" max="20" width="5.85546875" style="8" bestFit="1" customWidth="1"/>
    <col min="21" max="21" width="20.28515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20.28515625" style="8" bestFit="1" customWidth="1"/>
    <col min="26" max="16384" width="11.42578125" style="8"/>
  </cols>
  <sheetData>
    <row r="1" spans="1:13" s="2" customFormat="1" ht="27" x14ac:dyDescent="0.35">
      <c r="A1" s="1" t="s">
        <v>27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57</v>
      </c>
    </row>
    <row r="6" spans="1:13" x14ac:dyDescent="0.2">
      <c r="A6" s="7"/>
    </row>
    <row r="8" spans="1:13" ht="15" x14ac:dyDescent="0.2">
      <c r="A8" s="9" t="s">
        <v>37</v>
      </c>
    </row>
    <row r="9" spans="1:13" ht="15" x14ac:dyDescent="0.2">
      <c r="A9" s="9"/>
      <c r="B9" s="28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ht="15" x14ac:dyDescent="0.25">
      <c r="A11" s="10" t="s">
        <v>25</v>
      </c>
      <c r="B11" s="11" t="s">
        <v>6</v>
      </c>
      <c r="C11" s="11" t="s">
        <v>7</v>
      </c>
      <c r="D11" s="11" t="s">
        <v>8</v>
      </c>
      <c r="E11" s="12" t="s">
        <v>9</v>
      </c>
      <c r="F11" s="11" t="s">
        <v>6</v>
      </c>
      <c r="G11" s="11" t="s">
        <v>7</v>
      </c>
      <c r="H11" s="11" t="s">
        <v>8</v>
      </c>
      <c r="I11" s="12" t="s">
        <v>9</v>
      </c>
      <c r="J11" s="11" t="s">
        <v>6</v>
      </c>
      <c r="K11" s="11" t="s">
        <v>7</v>
      </c>
      <c r="L11" s="11" t="s">
        <v>8</v>
      </c>
      <c r="M11" s="12" t="s">
        <v>9</v>
      </c>
    </row>
    <row r="12" spans="1:13" x14ac:dyDescent="0.2">
      <c r="A12" s="13" t="s">
        <v>23</v>
      </c>
      <c r="B12" s="14">
        <f t="shared" ref="B12:M12" si="0">B30</f>
        <v>0</v>
      </c>
      <c r="C12" s="14">
        <f t="shared" si="0"/>
        <v>1002.3570000000001</v>
      </c>
      <c r="D12" s="15">
        <f t="shared" si="0"/>
        <v>17.656000000000002</v>
      </c>
      <c r="E12" s="16">
        <f t="shared" si="0"/>
        <v>560.9380000000001</v>
      </c>
      <c r="F12" s="14">
        <f t="shared" si="0"/>
        <v>0</v>
      </c>
      <c r="G12" s="14">
        <f t="shared" si="0"/>
        <v>23771.358</v>
      </c>
      <c r="H12" s="15">
        <f t="shared" si="0"/>
        <v>4539.63</v>
      </c>
      <c r="I12" s="16">
        <f t="shared" si="0"/>
        <v>169691.34799999997</v>
      </c>
      <c r="J12" s="14">
        <f t="shared" si="0"/>
        <v>54983.142999999996</v>
      </c>
      <c r="K12" s="14">
        <f t="shared" si="0"/>
        <v>1.9049999999999998</v>
      </c>
      <c r="L12" s="15">
        <f t="shared" si="0"/>
        <v>1441.0110000000002</v>
      </c>
      <c r="M12" s="16">
        <f t="shared" si="0"/>
        <v>262240.90899999999</v>
      </c>
    </row>
    <row r="13" spans="1:13" x14ac:dyDescent="0.2">
      <c r="A13" s="17" t="s">
        <v>24</v>
      </c>
      <c r="B13" s="18">
        <f t="shared" ref="B13:M13" si="1">N30</f>
        <v>0</v>
      </c>
      <c r="C13" s="18">
        <f t="shared" si="1"/>
        <v>0</v>
      </c>
      <c r="D13" s="18">
        <f t="shared" si="1"/>
        <v>0.123</v>
      </c>
      <c r="E13" s="19">
        <f t="shared" si="1"/>
        <v>16.244</v>
      </c>
      <c r="F13" s="18">
        <f t="shared" si="1"/>
        <v>0</v>
      </c>
      <c r="G13" s="18">
        <f t="shared" si="1"/>
        <v>1688.6310000000001</v>
      </c>
      <c r="H13" s="18">
        <f t="shared" si="1"/>
        <v>123.928</v>
      </c>
      <c r="I13" s="19">
        <f t="shared" si="1"/>
        <v>7063.4120000000003</v>
      </c>
      <c r="J13" s="18">
        <f t="shared" si="1"/>
        <v>2830.4750000000004</v>
      </c>
      <c r="K13" s="18">
        <f t="shared" si="1"/>
        <v>0</v>
      </c>
      <c r="L13" s="18">
        <f t="shared" si="1"/>
        <v>99.295000000000002</v>
      </c>
      <c r="M13" s="19">
        <f t="shared" si="1"/>
        <v>14326.05</v>
      </c>
    </row>
    <row r="14" spans="1:13" x14ac:dyDescent="0.2">
      <c r="A14" s="10" t="s">
        <v>17</v>
      </c>
      <c r="B14" s="25">
        <f t="shared" ref="B14:M14" si="2">SUM(B12:B13)</f>
        <v>0</v>
      </c>
      <c r="C14" s="25">
        <f t="shared" si="2"/>
        <v>1002.3570000000001</v>
      </c>
      <c r="D14" s="25">
        <f t="shared" si="2"/>
        <v>17.779000000000003</v>
      </c>
      <c r="E14" s="26">
        <f t="shared" si="2"/>
        <v>577.18200000000013</v>
      </c>
      <c r="F14" s="25">
        <f t="shared" si="2"/>
        <v>0</v>
      </c>
      <c r="G14" s="25">
        <f t="shared" si="2"/>
        <v>25459.989000000001</v>
      </c>
      <c r="H14" s="25">
        <f t="shared" si="2"/>
        <v>4663.558</v>
      </c>
      <c r="I14" s="26">
        <f t="shared" si="2"/>
        <v>176754.75999999998</v>
      </c>
      <c r="J14" s="25">
        <f t="shared" si="2"/>
        <v>57813.617999999995</v>
      </c>
      <c r="K14" s="25">
        <f t="shared" si="2"/>
        <v>1.9049999999999998</v>
      </c>
      <c r="L14" s="25">
        <f t="shared" si="2"/>
        <v>1540.3060000000003</v>
      </c>
      <c r="M14" s="26">
        <f t="shared" si="2"/>
        <v>276566.95899999997</v>
      </c>
    </row>
    <row r="17" spans="1:25" ht="15" x14ac:dyDescent="0.2">
      <c r="A17" s="9" t="s">
        <v>38</v>
      </c>
    </row>
    <row r="18" spans="1:25" ht="15" x14ac:dyDescent="0.2">
      <c r="A18" s="9"/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24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x14ac:dyDescent="0.2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ht="15" x14ac:dyDescent="0.25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  <c r="F20" s="11" t="s">
        <v>6</v>
      </c>
      <c r="G20" s="11" t="s">
        <v>7</v>
      </c>
      <c r="H20" s="11" t="s">
        <v>8</v>
      </c>
      <c r="I20" s="12" t="s">
        <v>9</v>
      </c>
      <c r="J20" s="11" t="s">
        <v>6</v>
      </c>
      <c r="K20" s="11" t="s">
        <v>7</v>
      </c>
      <c r="L20" s="11" t="s">
        <v>8</v>
      </c>
      <c r="M20" s="12" t="s">
        <v>9</v>
      </c>
      <c r="N20" s="11" t="s">
        <v>6</v>
      </c>
      <c r="O20" s="11" t="s">
        <v>7</v>
      </c>
      <c r="P20" s="11" t="s">
        <v>8</v>
      </c>
      <c r="Q20" s="12" t="s">
        <v>9</v>
      </c>
      <c r="R20" s="11" t="s">
        <v>6</v>
      </c>
      <c r="S20" s="11" t="s">
        <v>7</v>
      </c>
      <c r="T20" s="11" t="s">
        <v>8</v>
      </c>
      <c r="U20" s="12" t="s">
        <v>9</v>
      </c>
      <c r="V20" s="11" t="s">
        <v>6</v>
      </c>
      <c r="W20" s="11" t="s">
        <v>7</v>
      </c>
      <c r="X20" s="11" t="s">
        <v>8</v>
      </c>
      <c r="Y20" s="12" t="s">
        <v>9</v>
      </c>
    </row>
    <row r="21" spans="1:25" x14ac:dyDescent="0.2">
      <c r="A21" s="13" t="s">
        <v>10</v>
      </c>
      <c r="B21" s="14">
        <v>0</v>
      </c>
      <c r="C21" s="14">
        <v>645.10400000000004</v>
      </c>
      <c r="D21" s="15">
        <v>32.057000000000002</v>
      </c>
      <c r="E21" s="16">
        <v>357.26400000000001</v>
      </c>
      <c r="F21" s="15">
        <v>0</v>
      </c>
      <c r="G21" s="15">
        <v>1280.146</v>
      </c>
      <c r="H21" s="15">
        <v>170.13200000000001</v>
      </c>
      <c r="I21" s="16">
        <v>19684.13</v>
      </c>
      <c r="J21" s="15">
        <v>3570.9409999999998</v>
      </c>
      <c r="K21" s="15">
        <v>0</v>
      </c>
      <c r="L21" s="15">
        <v>90.7</v>
      </c>
      <c r="M21" s="16">
        <v>22411.905999999999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11</v>
      </c>
      <c r="B22" s="18">
        <v>0</v>
      </c>
      <c r="C22" s="18">
        <v>164.786</v>
      </c>
      <c r="D22" s="18">
        <v>-24.428999999999998</v>
      </c>
      <c r="E22" s="19">
        <v>0</v>
      </c>
      <c r="F22" s="18">
        <v>0</v>
      </c>
      <c r="G22" s="18">
        <v>4765.4049999999997</v>
      </c>
      <c r="H22" s="18">
        <v>222.27600000000001</v>
      </c>
      <c r="I22" s="19">
        <v>25609.002</v>
      </c>
      <c r="J22" s="18">
        <v>4196.4440000000004</v>
      </c>
      <c r="K22" s="18">
        <v>0</v>
      </c>
      <c r="L22" s="18">
        <v>240.52500000000001</v>
      </c>
      <c r="M22" s="19">
        <v>33576.39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9">
        <v>0</v>
      </c>
    </row>
    <row r="23" spans="1:25" x14ac:dyDescent="0.2">
      <c r="A23" s="17" t="s">
        <v>12</v>
      </c>
      <c r="B23" s="18">
        <v>0</v>
      </c>
      <c r="C23" s="18">
        <v>0</v>
      </c>
      <c r="D23" s="18">
        <v>0.184</v>
      </c>
      <c r="E23" s="19">
        <v>18.558</v>
      </c>
      <c r="F23" s="18">
        <v>0</v>
      </c>
      <c r="G23" s="18">
        <v>7028.3760000000002</v>
      </c>
      <c r="H23" s="18">
        <v>261.673</v>
      </c>
      <c r="I23" s="19">
        <v>36172.186999999998</v>
      </c>
      <c r="J23" s="18">
        <v>12442.561</v>
      </c>
      <c r="K23" s="18">
        <v>3.0000000000000001E-3</v>
      </c>
      <c r="L23" s="18">
        <v>212.43199999999999</v>
      </c>
      <c r="M23" s="19">
        <v>50850.908000000003</v>
      </c>
      <c r="N23" s="18">
        <v>0</v>
      </c>
      <c r="O23" s="18">
        <v>0</v>
      </c>
      <c r="P23" s="18">
        <v>0</v>
      </c>
      <c r="Q23" s="19">
        <v>0</v>
      </c>
      <c r="R23" s="18">
        <v>0</v>
      </c>
      <c r="S23" s="18">
        <v>149.232</v>
      </c>
      <c r="T23" s="18">
        <v>3.1110000000000002</v>
      </c>
      <c r="U23" s="19">
        <v>944.73299999999995</v>
      </c>
      <c r="V23" s="18">
        <v>0</v>
      </c>
      <c r="W23" s="18">
        <v>0</v>
      </c>
      <c r="X23" s="18">
        <v>0.78500000000000003</v>
      </c>
      <c r="Y23" s="19">
        <v>391.404</v>
      </c>
    </row>
    <row r="24" spans="1:25" x14ac:dyDescent="0.2">
      <c r="A24" s="17" t="s">
        <v>55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442.45599999999996</v>
      </c>
      <c r="H24" s="18">
        <v>137.84800000000001</v>
      </c>
      <c r="I24" s="19">
        <v>9805.1450000000004</v>
      </c>
      <c r="J24" s="18">
        <v>4044.828</v>
      </c>
      <c r="K24" s="18">
        <v>0</v>
      </c>
      <c r="L24" s="18">
        <v>98.896999999999991</v>
      </c>
      <c r="M24" s="19">
        <v>19916.800999999999</v>
      </c>
      <c r="N24" s="18">
        <v>0</v>
      </c>
      <c r="O24" s="20">
        <v>0</v>
      </c>
      <c r="P24" s="18">
        <v>0</v>
      </c>
      <c r="Q24" s="19">
        <v>0</v>
      </c>
      <c r="R24" s="18">
        <v>0</v>
      </c>
      <c r="S24" s="20">
        <v>0</v>
      </c>
      <c r="T24" s="18">
        <v>0</v>
      </c>
      <c r="U24" s="19">
        <v>0</v>
      </c>
      <c r="V24" s="18">
        <v>0</v>
      </c>
      <c r="W24" s="20">
        <v>0</v>
      </c>
      <c r="X24" s="18">
        <v>0</v>
      </c>
      <c r="Y24" s="19">
        <v>0</v>
      </c>
    </row>
    <row r="25" spans="1:25" x14ac:dyDescent="0.2">
      <c r="A25" s="17" t="s">
        <v>56</v>
      </c>
      <c r="B25" s="18">
        <v>0</v>
      </c>
      <c r="C25" s="20">
        <v>0</v>
      </c>
      <c r="D25" s="18">
        <v>0.45400000000000001</v>
      </c>
      <c r="E25" s="19">
        <v>17.791</v>
      </c>
      <c r="F25" s="18">
        <v>0</v>
      </c>
      <c r="G25" s="18">
        <v>589.82099999999991</v>
      </c>
      <c r="H25" s="18">
        <v>414.51400000000001</v>
      </c>
      <c r="I25" s="19">
        <v>10529.514999999999</v>
      </c>
      <c r="J25" s="18">
        <v>7384.5190000000002</v>
      </c>
      <c r="K25" s="18">
        <v>0</v>
      </c>
      <c r="L25" s="18">
        <v>263.57799999999997</v>
      </c>
      <c r="M25" s="19">
        <v>47290.48</v>
      </c>
      <c r="N25" s="18">
        <v>0</v>
      </c>
      <c r="O25" s="20">
        <v>0</v>
      </c>
      <c r="P25" s="18">
        <v>0</v>
      </c>
      <c r="Q25" s="19">
        <v>0</v>
      </c>
      <c r="R25" s="18">
        <v>0</v>
      </c>
      <c r="S25" s="18">
        <v>0</v>
      </c>
      <c r="T25" s="18">
        <v>0</v>
      </c>
      <c r="U25" s="19">
        <v>0</v>
      </c>
      <c r="V25" s="18">
        <v>638.71900000000005</v>
      </c>
      <c r="W25" s="18">
        <v>0</v>
      </c>
      <c r="X25" s="18">
        <v>5.2140000000000004</v>
      </c>
      <c r="Y25" s="19">
        <v>943.88699999999994</v>
      </c>
    </row>
    <row r="26" spans="1:25" x14ac:dyDescent="0.2">
      <c r="A26" s="17" t="s">
        <v>13</v>
      </c>
      <c r="B26" s="18">
        <v>0</v>
      </c>
      <c r="C26" s="18">
        <v>12.627000000000001</v>
      </c>
      <c r="D26" s="18">
        <v>8.1590000000000007</v>
      </c>
      <c r="E26" s="19">
        <v>4.843</v>
      </c>
      <c r="F26" s="18">
        <v>0</v>
      </c>
      <c r="G26" s="18">
        <v>4728.7780000000002</v>
      </c>
      <c r="H26" s="18">
        <v>666.94299999999998</v>
      </c>
      <c r="I26" s="19">
        <v>21980.995999999999</v>
      </c>
      <c r="J26" s="18">
        <v>1188.0609999999999</v>
      </c>
      <c r="K26" s="18">
        <v>1.9019999999999999</v>
      </c>
      <c r="L26" s="18">
        <v>103.057</v>
      </c>
      <c r="M26" s="19">
        <v>9618.4050000000007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320.29599999999999</v>
      </c>
      <c r="T26" s="18">
        <v>7.3460000000000001</v>
      </c>
      <c r="U26" s="19">
        <v>1306.337</v>
      </c>
      <c r="V26" s="18">
        <v>0</v>
      </c>
      <c r="W26" s="18">
        <v>0</v>
      </c>
      <c r="X26" s="18">
        <v>13.005000000000001</v>
      </c>
      <c r="Y26" s="19">
        <v>2574.4639999999999</v>
      </c>
    </row>
    <row r="27" spans="1:25" x14ac:dyDescent="0.2">
      <c r="A27" s="17" t="s">
        <v>14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1622.3679999999999</v>
      </c>
      <c r="H27" s="18">
        <v>471.13900000000001</v>
      </c>
      <c r="I27" s="19">
        <v>12706.63</v>
      </c>
      <c r="J27" s="18">
        <v>3835.2869999999998</v>
      </c>
      <c r="K27" s="18">
        <v>0</v>
      </c>
      <c r="L27" s="18">
        <v>104.259</v>
      </c>
      <c r="M27" s="19">
        <v>18955.7</v>
      </c>
      <c r="N27" s="18">
        <v>0</v>
      </c>
      <c r="O27" s="18">
        <v>0</v>
      </c>
      <c r="P27" s="18">
        <v>0.123</v>
      </c>
      <c r="Q27" s="19">
        <v>16.244</v>
      </c>
      <c r="R27" s="18">
        <v>0</v>
      </c>
      <c r="S27" s="18">
        <v>370.23700000000002</v>
      </c>
      <c r="T27" s="18">
        <v>15.563000000000001</v>
      </c>
      <c r="U27" s="19">
        <v>2775.922</v>
      </c>
      <c r="V27" s="18">
        <v>682.26400000000001</v>
      </c>
      <c r="W27" s="18">
        <v>0</v>
      </c>
      <c r="X27" s="18">
        <v>25.254999999999999</v>
      </c>
      <c r="Y27" s="19">
        <v>2507.665</v>
      </c>
    </row>
    <row r="28" spans="1:25" x14ac:dyDescent="0.2">
      <c r="A28" s="17" t="s">
        <v>15</v>
      </c>
      <c r="B28" s="18">
        <v>0</v>
      </c>
      <c r="C28" s="18">
        <v>179.84</v>
      </c>
      <c r="D28" s="18">
        <v>1.202</v>
      </c>
      <c r="E28" s="19">
        <v>160.935</v>
      </c>
      <c r="F28" s="18">
        <v>0</v>
      </c>
      <c r="G28" s="18">
        <v>2528.5749999999998</v>
      </c>
      <c r="H28" s="18">
        <v>1692.463</v>
      </c>
      <c r="I28" s="19">
        <v>18170.329000000002</v>
      </c>
      <c r="J28" s="18">
        <v>7869.0460000000003</v>
      </c>
      <c r="K28" s="18">
        <v>0</v>
      </c>
      <c r="L28" s="18">
        <v>228.96600000000001</v>
      </c>
      <c r="M28" s="19">
        <v>40354.519999999997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848.86599999999999</v>
      </c>
      <c r="T28" s="18">
        <v>97.908000000000001</v>
      </c>
      <c r="U28" s="19">
        <v>2036.42</v>
      </c>
      <c r="V28" s="18">
        <v>1509.492</v>
      </c>
      <c r="W28" s="18">
        <v>0</v>
      </c>
      <c r="X28" s="18">
        <v>55.036000000000001</v>
      </c>
      <c r="Y28" s="19">
        <v>7908.63</v>
      </c>
    </row>
    <row r="29" spans="1:25" x14ac:dyDescent="0.2">
      <c r="A29" s="21" t="s">
        <v>16</v>
      </c>
      <c r="B29" s="22">
        <v>0</v>
      </c>
      <c r="C29" s="22">
        <v>0</v>
      </c>
      <c r="D29" s="23">
        <v>2.9000000000000001E-2</v>
      </c>
      <c r="E29" s="24">
        <v>1.5469999999999999</v>
      </c>
      <c r="F29" s="23">
        <v>0</v>
      </c>
      <c r="G29" s="23">
        <v>785.43299999999999</v>
      </c>
      <c r="H29" s="23">
        <v>502.642</v>
      </c>
      <c r="I29" s="24">
        <v>15033.414000000001</v>
      </c>
      <c r="J29" s="23">
        <v>10451.456</v>
      </c>
      <c r="K29" s="23">
        <v>0</v>
      </c>
      <c r="L29" s="23">
        <v>98.596999999999994</v>
      </c>
      <c r="M29" s="24">
        <v>19265.798999999999</v>
      </c>
      <c r="N29" s="22">
        <v>0</v>
      </c>
      <c r="O29" s="22">
        <v>0</v>
      </c>
      <c r="P29" s="23">
        <v>0</v>
      </c>
      <c r="Q29" s="24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</row>
    <row r="30" spans="1:25" x14ac:dyDescent="0.2">
      <c r="A30" s="10" t="s">
        <v>17</v>
      </c>
      <c r="B30" s="25">
        <f t="shared" ref="B30:M30" si="3">SUM(B21:B29)</f>
        <v>0</v>
      </c>
      <c r="C30" s="25">
        <f t="shared" si="3"/>
        <v>1002.3570000000001</v>
      </c>
      <c r="D30" s="25">
        <f t="shared" si="3"/>
        <v>17.656000000000002</v>
      </c>
      <c r="E30" s="26">
        <f t="shared" si="3"/>
        <v>560.9380000000001</v>
      </c>
      <c r="F30" s="25">
        <f t="shared" si="3"/>
        <v>0</v>
      </c>
      <c r="G30" s="25">
        <f t="shared" si="3"/>
        <v>23771.358</v>
      </c>
      <c r="H30" s="25">
        <f t="shared" si="3"/>
        <v>4539.63</v>
      </c>
      <c r="I30" s="26">
        <f t="shared" si="3"/>
        <v>169691.34799999997</v>
      </c>
      <c r="J30" s="25">
        <f t="shared" si="3"/>
        <v>54983.142999999996</v>
      </c>
      <c r="K30" s="25">
        <f t="shared" si="3"/>
        <v>1.9049999999999998</v>
      </c>
      <c r="L30" s="25">
        <f t="shared" si="3"/>
        <v>1441.0110000000002</v>
      </c>
      <c r="M30" s="26">
        <f t="shared" si="3"/>
        <v>262240.90899999999</v>
      </c>
      <c r="N30" s="25">
        <f>SUM(N21:N29)</f>
        <v>0</v>
      </c>
      <c r="O30" s="25">
        <f>SUM(O21:O29)</f>
        <v>0</v>
      </c>
      <c r="P30" s="25">
        <f t="shared" ref="P30:Y30" si="4">SUM(P21:P29)</f>
        <v>0.123</v>
      </c>
      <c r="Q30" s="26">
        <f t="shared" si="4"/>
        <v>16.244</v>
      </c>
      <c r="R30" s="25">
        <f t="shared" si="4"/>
        <v>0</v>
      </c>
      <c r="S30" s="25">
        <f t="shared" si="4"/>
        <v>1688.6310000000001</v>
      </c>
      <c r="T30" s="25">
        <f t="shared" si="4"/>
        <v>123.928</v>
      </c>
      <c r="U30" s="26">
        <f t="shared" si="4"/>
        <v>7063.4120000000003</v>
      </c>
      <c r="V30" s="25">
        <f t="shared" si="4"/>
        <v>2830.4750000000004</v>
      </c>
      <c r="W30" s="25">
        <f t="shared" si="4"/>
        <v>0</v>
      </c>
      <c r="X30" s="25">
        <f t="shared" si="4"/>
        <v>99.295000000000002</v>
      </c>
      <c r="Y30" s="26">
        <f t="shared" si="4"/>
        <v>14326.05</v>
      </c>
    </row>
    <row r="33" spans="1:1" ht="15" x14ac:dyDescent="0.2">
      <c r="A33" s="27" t="s">
        <v>18</v>
      </c>
    </row>
    <row r="34" spans="1:1" ht="15" x14ac:dyDescent="0.25">
      <c r="A34" t="s">
        <v>19</v>
      </c>
    </row>
    <row r="35" spans="1:1" ht="15" x14ac:dyDescent="0.25">
      <c r="A35" t="s">
        <v>26</v>
      </c>
    </row>
    <row r="36" spans="1:1" ht="15" x14ac:dyDescent="0.25">
      <c r="A36" t="s">
        <v>20</v>
      </c>
    </row>
    <row r="37" spans="1:1" ht="15" x14ac:dyDescent="0.25">
      <c r="A37" t="s">
        <v>21</v>
      </c>
    </row>
    <row r="38" spans="1:1" ht="15" x14ac:dyDescent="0.25">
      <c r="A38" t="s">
        <v>22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2016-01-26T07:30:03Z</dcterms:created>
  <dcterms:modified xsi:type="dcterms:W3CDTF">2018-08-08T06:07:44Z</dcterms:modified>
</cp:coreProperties>
</file>