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2" l="1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29" i="11" l="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L14" i="11" s="1"/>
  <c r="K12" i="11"/>
  <c r="K14" i="11" s="1"/>
  <c r="J12" i="11"/>
  <c r="J14" i="11" s="1"/>
  <c r="I12" i="11"/>
  <c r="I14" i="11" s="1"/>
  <c r="H12" i="11"/>
  <c r="H14" i="11" s="1"/>
  <c r="G12" i="11"/>
  <c r="G14" i="11" s="1"/>
  <c r="F12" i="11"/>
  <c r="E12" i="11"/>
  <c r="E14" i="11" s="1"/>
  <c r="D12" i="11"/>
  <c r="D14" i="11" s="1"/>
  <c r="C12" i="11"/>
  <c r="C14" i="11" s="1"/>
  <c r="B12" i="11"/>
  <c r="B14" i="11" s="1"/>
  <c r="F14" i="11" l="1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B12" i="10" s="1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E14" i="10" s="1"/>
  <c r="D12" i="10"/>
  <c r="D14" i="10" s="1"/>
  <c r="C12" i="10"/>
  <c r="C14" i="10" s="1"/>
  <c r="B14" i="10" l="1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M14" i="9" s="1"/>
  <c r="L12" i="9"/>
  <c r="L14" i="9" s="1"/>
  <c r="K12" i="9"/>
  <c r="K14" i="9" s="1"/>
  <c r="J12" i="9"/>
  <c r="J14" i="9" s="1"/>
  <c r="I12" i="9"/>
  <c r="I14" i="9" s="1"/>
  <c r="H12" i="9"/>
  <c r="H14" i="9" s="1"/>
  <c r="G12" i="9"/>
  <c r="G14" i="9" s="1"/>
  <c r="F12" i="9"/>
  <c r="F14" i="9" s="1"/>
  <c r="E12" i="9"/>
  <c r="E14" i="9" s="1"/>
  <c r="D12" i="9"/>
  <c r="D14" i="9" s="1"/>
  <c r="C12" i="9"/>
  <c r="C14" i="9" s="1"/>
  <c r="B12" i="9"/>
  <c r="B14" i="9" s="1"/>
  <c r="Y29" i="8" l="1"/>
  <c r="X29" i="8"/>
  <c r="W29" i="8"/>
  <c r="V29" i="8"/>
  <c r="U29" i="8"/>
  <c r="T29" i="8"/>
  <c r="S29" i="8"/>
  <c r="R29" i="8"/>
  <c r="F13" i="8" s="1"/>
  <c r="Q29" i="8"/>
  <c r="P29" i="8"/>
  <c r="D13" i="8" s="1"/>
  <c r="O29" i="8"/>
  <c r="C13" i="8" s="1"/>
  <c r="N29" i="8"/>
  <c r="B13" i="8" s="1"/>
  <c r="M29" i="8"/>
  <c r="L29" i="8"/>
  <c r="L12" i="8" s="1"/>
  <c r="K29" i="8"/>
  <c r="K12" i="8" s="1"/>
  <c r="J29" i="8"/>
  <c r="J12" i="8" s="1"/>
  <c r="I29" i="8"/>
  <c r="H29" i="8"/>
  <c r="H12" i="8" s="1"/>
  <c r="G29" i="8"/>
  <c r="G12" i="8" s="1"/>
  <c r="F29" i="8"/>
  <c r="F12" i="8" s="1"/>
  <c r="E29" i="8"/>
  <c r="D29" i="8"/>
  <c r="D12" i="8" s="1"/>
  <c r="D14" i="8" s="1"/>
  <c r="C29" i="8"/>
  <c r="C12" i="8" s="1"/>
  <c r="C14" i="8" s="1"/>
  <c r="B29" i="8"/>
  <c r="B12" i="8" s="1"/>
  <c r="B14" i="8" s="1"/>
  <c r="M13" i="8"/>
  <c r="L13" i="8"/>
  <c r="K13" i="8"/>
  <c r="J13" i="8"/>
  <c r="I13" i="8"/>
  <c r="H13" i="8"/>
  <c r="G13" i="8"/>
  <c r="E13" i="8"/>
  <c r="M12" i="8"/>
  <c r="M14" i="8" s="1"/>
  <c r="I12" i="8"/>
  <c r="I14" i="8" s="1"/>
  <c r="E12" i="8"/>
  <c r="J14" i="8" l="1"/>
  <c r="E14" i="8"/>
  <c r="K14" i="8"/>
  <c r="L14" i="8"/>
  <c r="G14" i="8"/>
  <c r="H14" i="8"/>
  <c r="F14" i="8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M14" i="7" s="1"/>
  <c r="L12" i="7"/>
  <c r="L14" i="7" s="1"/>
  <c r="K12" i="7"/>
  <c r="K14" i="7" s="1"/>
  <c r="J12" i="7"/>
  <c r="J14" i="7" s="1"/>
  <c r="I12" i="7"/>
  <c r="I14" i="7" s="1"/>
  <c r="H12" i="7"/>
  <c r="H14" i="7" s="1"/>
  <c r="G12" i="7"/>
  <c r="G14" i="7" s="1"/>
  <c r="F12" i="7"/>
  <c r="F14" i="7" s="1"/>
  <c r="E12" i="7"/>
  <c r="E14" i="7" s="1"/>
  <c r="D12" i="7"/>
  <c r="D14" i="7" s="1"/>
  <c r="C12" i="7"/>
  <c r="C14" i="7" s="1"/>
  <c r="B12" i="7"/>
  <c r="B14" i="7" s="1"/>
  <c r="Y29" i="6" l="1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M14" i="6" s="1"/>
  <c r="L12" i="6"/>
  <c r="L14" i="6" s="1"/>
  <c r="K12" i="6"/>
  <c r="K14" i="6" s="1"/>
  <c r="J12" i="6"/>
  <c r="J14" i="6" s="1"/>
  <c r="I12" i="6"/>
  <c r="I14" i="6" s="1"/>
  <c r="H12" i="6"/>
  <c r="H14" i="6" s="1"/>
  <c r="G12" i="6"/>
  <c r="G14" i="6" s="1"/>
  <c r="F12" i="6"/>
  <c r="F14" i="6" s="1"/>
  <c r="E12" i="6"/>
  <c r="E14" i="6" s="1"/>
  <c r="D12" i="6"/>
  <c r="D14" i="6" s="1"/>
  <c r="C12" i="6"/>
  <c r="C14" i="6" s="1"/>
  <c r="B12" i="6"/>
  <c r="B14" i="6" s="1"/>
  <c r="Y29" i="5" l="1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J14" i="5" l="1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F12" i="4"/>
  <c r="F14" i="4" s="1"/>
  <c r="E12" i="4"/>
  <c r="E14" i="4" s="1"/>
  <c r="D12" i="4"/>
  <c r="D14" i="4" s="1"/>
  <c r="C12" i="4"/>
  <c r="C14" i="4" s="1"/>
  <c r="B12" i="4"/>
  <c r="B14" i="4" s="1"/>
  <c r="Y29" i="3" l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I14" i="3" l="1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M14" i="2" s="1"/>
  <c r="L12" i="2"/>
  <c r="L14" i="2" s="1"/>
  <c r="K12" i="2"/>
  <c r="K14" i="2" s="1"/>
  <c r="J12" i="2"/>
  <c r="J14" i="2" s="1"/>
  <c r="I12" i="2"/>
  <c r="I14" i="2" s="1"/>
  <c r="H12" i="2"/>
  <c r="H14" i="2" s="1"/>
  <c r="G12" i="2"/>
  <c r="G14" i="2" s="1"/>
  <c r="F12" i="2"/>
  <c r="F14" i="2" s="1"/>
  <c r="E12" i="2"/>
  <c r="E14" i="2" s="1"/>
  <c r="D12" i="2"/>
  <c r="D14" i="2" s="1"/>
  <c r="C12" i="2"/>
  <c r="B12" i="2"/>
  <c r="B14" i="2" s="1"/>
  <c r="C14" i="2" l="1"/>
  <c r="Y29" i="1"/>
  <c r="M13" i="1" s="1"/>
  <c r="X29" i="1"/>
  <c r="L13" i="1" s="1"/>
  <c r="W29" i="1"/>
  <c r="K13" i="1" s="1"/>
  <c r="V29" i="1"/>
  <c r="J13" i="1" s="1"/>
  <c r="U29" i="1"/>
  <c r="I13" i="1" s="1"/>
  <c r="T29" i="1"/>
  <c r="H13" i="1" s="1"/>
  <c r="S29" i="1"/>
  <c r="G13" i="1" s="1"/>
  <c r="R29" i="1"/>
  <c r="F13" i="1" s="1"/>
  <c r="Q29" i="1"/>
  <c r="E13" i="1" s="1"/>
  <c r="P29" i="1"/>
  <c r="D13" i="1" s="1"/>
  <c r="O29" i="1"/>
  <c r="C13" i="1" s="1"/>
  <c r="N29" i="1"/>
  <c r="B13" i="1" s="1"/>
  <c r="M29" i="1"/>
  <c r="M12" i="1" s="1"/>
  <c r="L29" i="1"/>
  <c r="L12" i="1" s="1"/>
  <c r="K29" i="1"/>
  <c r="K12" i="1" s="1"/>
  <c r="K14" i="1" s="1"/>
  <c r="J29" i="1"/>
  <c r="J12" i="1" s="1"/>
  <c r="J14" i="1" s="1"/>
  <c r="I29" i="1"/>
  <c r="I12" i="1" s="1"/>
  <c r="I14" i="1" s="1"/>
  <c r="H29" i="1"/>
  <c r="H12" i="1" s="1"/>
  <c r="H14" i="1" s="1"/>
  <c r="G29" i="1"/>
  <c r="G12" i="1" s="1"/>
  <c r="G14" i="1" s="1"/>
  <c r="F29" i="1"/>
  <c r="F12" i="1" s="1"/>
  <c r="E29" i="1"/>
  <c r="E12" i="1" s="1"/>
  <c r="E14" i="1" s="1"/>
  <c r="D29" i="1"/>
  <c r="D12" i="1" s="1"/>
  <c r="D14" i="1" s="1"/>
  <c r="C29" i="1"/>
  <c r="C12" i="1" s="1"/>
  <c r="B29" i="1"/>
  <c r="B12" i="1" s="1"/>
  <c r="M14" i="1" l="1"/>
  <c r="C14" i="1"/>
  <c r="F14" i="1"/>
  <c r="L14" i="1"/>
  <c r="B14" i="1"/>
</calcChain>
</file>

<file path=xl/sharedStrings.xml><?xml version="1.0" encoding="utf-8"?>
<sst xmlns="http://schemas.openxmlformats.org/spreadsheetml/2006/main" count="876" uniqueCount="65">
  <si>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</si>
  <si>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</si>
  <si>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</si>
  <si>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</si>
  <si>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</si>
  <si>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</si>
  <si>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Utsett</t>
  </si>
  <si>
    <t>Uttak</t>
  </si>
  <si>
    <t>Svinn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</si>
  <si>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</si>
  <si>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</si>
  <si>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</si>
  <si>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</si>
  <si>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</si>
  <si>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</si>
  <si>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</si>
  <si>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</si>
  <si>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</si>
  <si>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Uttak = rapportert uttak av fisk i løpet av måneden</t>
  </si>
  <si>
    <t>Svinn = registrert tap av fisk i løpet av måneden</t>
  </si>
  <si>
    <t>Laks</t>
  </si>
  <si>
    <t>Regnbueørret</t>
  </si>
  <si>
    <t>Art</t>
  </si>
  <si>
    <t>Utsett = rapportert utsett av smolt/settefisk i løpet av måneden</t>
  </si>
  <si>
    <t>Trøndelag</t>
  </si>
  <si>
    <t>Totalt laks og regnbueørret</t>
  </si>
  <si>
    <t>Produksjonsoversikt 2019 (FYLKE)</t>
  </si>
  <si>
    <t>Innrapporterte produksjonstall i januar 2019 fordelt på utsettsår og art. Tall i 1000 stk</t>
  </si>
  <si>
    <t>Innrapporterte produksjonstall januar 2019 fordelt på utsettsår og fylke. Tall i 1000 stk</t>
  </si>
  <si>
    <t>Innrapporterte produksjonstall i februar 2019 fordelt på utsettsår og art. Tall i 1000 stk</t>
  </si>
  <si>
    <t>Innrapporterte produksjonstall februar 2019 fordelt på utsettsår og fylke. Tall i 1000 stk</t>
  </si>
  <si>
    <t>Innrapporterte produksjonstall i mars 2019 fordelt på utsettsår og art. Tall i 1000 stk</t>
  </si>
  <si>
    <t>Innrapporterte produksjonstall mars 2019 fordelt på utsettsår og fylke. Tall i 1000 stk</t>
  </si>
  <si>
    <t>UB</t>
  </si>
  <si>
    <t>UB = rapportert utgående beholdning av fisk ved slutten av måneden</t>
  </si>
  <si>
    <t>Innrapporterte produksjonstall i april 2019 fordelt på utsettsår og art. Tall i 1000 stk</t>
  </si>
  <si>
    <t>Innrapporterte produksjonstall april 2019 fordelt på utsettsår og fylke. Tall i 1000 stk</t>
  </si>
  <si>
    <t>Innrapporterte produksjonstall i mai 2019 fordelt på utsettsår og art. Tall i 1000 stk</t>
  </si>
  <si>
    <t>Innrapporterte produksjonstall mai 2019 fordelt på utsettsår og fylke. Tall i 1000 stk</t>
  </si>
  <si>
    <t>Innrapporterte data pr. 18.07.2019</t>
  </si>
  <si>
    <t>Innrapporterte produksjonstall i juni 2019 fordelt på utsettsår og art. Tall i 1000 stk</t>
  </si>
  <si>
    <t>Innrapporterte produksjonstall juni 2019 fordelt på utsettsår og fylke. Tall i 1000 stk</t>
  </si>
  <si>
    <t>Innrapporterte data pr. 15.08.2019</t>
  </si>
  <si>
    <t>Innrapporterte produksjonstall i juli 2019 fordelt på utsettsår og art. Tall i 1000 stk</t>
  </si>
  <si>
    <t>Innrapporterte produksjonstall juli 2019 fordelt på utsettsår og fylke. Tall i 1000 stk</t>
  </si>
  <si>
    <t>Innrapporterte data pr. 19.09.2019</t>
  </si>
  <si>
    <t>Innrapporterte produksjonstall i august 2019 fordelt på utsettsår og art. Tall i 1000 stk</t>
  </si>
  <si>
    <t>Innrapporterte produksjonstall august 2019 fordelt på utsettsår og fylke. Tall i 1000 stk</t>
  </si>
  <si>
    <t>Innrapporterte data pr. 17.10.2019</t>
  </si>
  <si>
    <t>Innrapporterte produksjonstall i september 2019 fordelt på utsettsår og art. Tall i 1000 stk</t>
  </si>
  <si>
    <t>Innrapporterte data pr. 21.11.2019</t>
  </si>
  <si>
    <t>Innrapporterte produksjonstall i oktober 2019 fordelt på utsettsår og art. Tall i 1000 stk</t>
  </si>
  <si>
    <t>Innrapporterte produksjonstall oktober 2019 fordelt på utsettsår og fylke. Tall i 1000 stk</t>
  </si>
  <si>
    <t>Innrapporterte produksjonstall september 2019 fordelt på utsettsår og fylke. Tall i 1000 stk</t>
  </si>
  <si>
    <t>Innrapporterte data pr. 19.12.2019</t>
  </si>
  <si>
    <t>Innrapporterte produksjonstall i november 2019 fordelt på utsettsår og art. Tall i 1000 stk</t>
  </si>
  <si>
    <t>Innrapporterte produksjonstall november 2019 fordelt på utsettsår og fylke. Tall i 1000 stk</t>
  </si>
  <si>
    <t>Innrapporterte data pr. 16.01.2020</t>
  </si>
  <si>
    <t>Innrapporterte produksjonstall i desember 2019 fordelt på utsettsår og art. Tall i 1000 stk</t>
  </si>
  <si>
    <t>Innrapporterte produksjonstall desember 2019 fordelt på utsettsår og fylke. Tall i 1000 stk</t>
  </si>
  <si>
    <t>Innrapporterte data pr. 20.02.2020</t>
  </si>
  <si>
    <t>Innrapporterte data pr. 19.03.2020</t>
  </si>
  <si>
    <t>Innrapporterte data pr. 16.04.2020</t>
  </si>
  <si>
    <t>Innrapporterte data pr. 20.05.2020</t>
  </si>
  <si>
    <t>Innrapporterte data pr.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</si>
</sst>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IBM Plex Sans Medium"/>
      <family val="2"/>
    </font>
    <font>
      <sz val="10"/>
      <color theme="1"/>
      <name val="IBM Plex Sans Medium"/>
      <family val="2"/>
    </font>
    <font>
      <sz val="12"/>
      <name val="IBM Plex Sans Medium"/>
      <family val="2"/>
    </font>
    <font>
      <sz val="10"/>
      <color rgb="FF0033A0"/>
      <name val="IBM Plex Sans Light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color theme="0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1" xfId="0" applyNumberFormat="1" applyFont="1" applyBorder="1" applyAlignment="1">
      <alignment horizontal="right"/>
    </xf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0" fontId="10" fillId="0" borderId="0" xfId="0" applyFont="1"/>
    <xf numFmtId="0" fontId="11" fillId="0" borderId="0" xfId="0" applyFont="1"/>
    <xf numFmtId="0" fontId="8" fillId="0" borderId="6" xfId="0" applyFont="1" applyFill="1" applyBorder="1"/>
    <xf numFmtId="0" fontId="8" fillId="0" borderId="10" xfId="0" applyFont="1" applyFill="1" applyBorder="1"/>
    <xf numFmtId="0" fontId="8" fillId="0" borderId="13" xfId="0" applyFont="1" applyFill="1" applyBorder="1"/>
    <xf numFmtId="0" fontId="12" fillId="2" borderId="3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3" fontId="12" fillId="2" borderId="4" xfId="0" applyNumberFormat="1" applyFont="1" applyFill="1" applyBorder="1"/>
    <xf numFmtId="3" fontId="12" fillId="2" borderId="5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D2F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5703125" style="7" bestFit="1" customWidth="1"/>
    <col min="3" max="3" width="7.5703125" style="7" bestFit="1" customWidth="1"/>
    <col min="4" max="4" width="6.42578125" style="7" bestFit="1" customWidth="1"/>
    <col min="5" max="5" width="7.140625" style="7" bestFit="1" customWidth="1"/>
    <col min="6" max="6" width="6.5703125" style="7" bestFit="1" customWidth="1"/>
    <col min="7" max="8" width="6.42578125" style="7" bestFit="1" customWidth="1"/>
    <col min="9" max="9" width="8.28515625" style="7" bestFit="1" customWidth="1"/>
    <col min="10" max="10" width="6.5703125" style="7" bestFit="1" customWidth="1"/>
    <col min="11" max="11" width="5.85546875" style="7" bestFit="1" customWidth="1"/>
    <col min="12" max="13" width="6" style="7" bestFit="1" customWidth="1"/>
    <col min="14" max="14" width="6.5703125" style="7" bestFit="1" customWidth="1"/>
    <col min="15" max="17" width="6" style="7" bestFit="1" customWidth="1"/>
    <col min="18" max="18" width="6.5703125" style="7" bestFit="1" customWidth="1"/>
    <col min="19" max="19" width="5.85546875" style="7" bestFit="1" customWidth="1"/>
    <col min="20" max="20" width="6" style="7" bestFit="1" customWidth="1"/>
    <col min="21" max="21" width="7.140625" style="7" bestFit="1" customWidth="1"/>
    <col min="22" max="22" width="6.5703125" style="7" bestFit="1" customWidth="1"/>
    <col min="23" max="23" width="5.85546875" style="7" bestFit="1" customWidth="1"/>
    <col min="24" max="24" width="6" style="7" bestFit="1" customWidth="1"/>
    <col min="25" max="25" width="3.57031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39</v>
      </c>
    </row>
    <row r="6" spans="1:13" x14ac:dyDescent="0.25">
      <c r="A6" s="6"/>
    </row>
    <row r="8" spans="1:13" ht="15.75" x14ac:dyDescent="0.25">
      <c r="A8" s="2" t="s">
        <v>27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19718.933999999997</v>
      </c>
      <c r="D12" s="10">
        <f t="shared" si="0"/>
        <v>1285.9079999999999</v>
      </c>
      <c r="E12" s="11">
        <f t="shared" si="0"/>
        <v>80356.037000000011</v>
      </c>
      <c r="F12" s="9">
        <f t="shared" si="0"/>
        <v>0</v>
      </c>
      <c r="G12" s="9">
        <f t="shared" si="0"/>
        <v>2548.0790000000002</v>
      </c>
      <c r="H12" s="10">
        <f t="shared" si="0"/>
        <v>3181.2249999999995</v>
      </c>
      <c r="I12" s="11">
        <f t="shared" si="0"/>
        <v>318425.80900000001</v>
      </c>
      <c r="J12" s="9">
        <f t="shared" si="0"/>
        <v>4597.9780000000001</v>
      </c>
      <c r="K12" s="9">
        <f t="shared" si="0"/>
        <v>0</v>
      </c>
      <c r="L12" s="10">
        <f t="shared" si="0"/>
        <v>113.271</v>
      </c>
      <c r="M12" s="11">
        <f t="shared" si="0"/>
        <v>5910.55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1070.6889999999999</v>
      </c>
      <c r="D13" s="12">
        <f t="shared" si="1"/>
        <v>32.676000000000002</v>
      </c>
      <c r="E13" s="13">
        <f t="shared" si="1"/>
        <v>1283.922</v>
      </c>
      <c r="F13" s="12">
        <f t="shared" si="1"/>
        <v>0</v>
      </c>
      <c r="G13" s="12">
        <f t="shared" si="1"/>
        <v>367.70699999999999</v>
      </c>
      <c r="H13" s="12">
        <f t="shared" si="1"/>
        <v>198.60399999999998</v>
      </c>
      <c r="I13" s="13">
        <f t="shared" si="1"/>
        <v>19699.166999999998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3">
        <f t="shared" si="1"/>
        <v>0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20789.622999999996</v>
      </c>
      <c r="D14" s="26">
        <f t="shared" si="2"/>
        <v>1318.5839999999998</v>
      </c>
      <c r="E14" s="27">
        <f t="shared" si="2"/>
        <v>81639.959000000017</v>
      </c>
      <c r="F14" s="26">
        <f t="shared" si="2"/>
        <v>0</v>
      </c>
      <c r="G14" s="26">
        <f t="shared" si="2"/>
        <v>2915.7860000000001</v>
      </c>
      <c r="H14" s="26">
        <f t="shared" si="2"/>
        <v>3379.8289999999993</v>
      </c>
      <c r="I14" s="27">
        <f t="shared" si="2"/>
        <v>338124.97600000002</v>
      </c>
      <c r="J14" s="26">
        <f t="shared" si="2"/>
        <v>4597.9780000000001</v>
      </c>
      <c r="K14" s="26">
        <f t="shared" si="2"/>
        <v>0</v>
      </c>
      <c r="L14" s="26">
        <f t="shared" si="2"/>
        <v>113.271</v>
      </c>
      <c r="M14" s="27">
        <f t="shared" si="2"/>
        <v>5910.55</v>
      </c>
    </row>
    <row r="17" spans="1:25" ht="15.75" x14ac:dyDescent="0.25">
      <c r="A17" s="2" t="s">
        <v>28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1973.6289999999999</v>
      </c>
      <c r="D21" s="10">
        <v>78.543999999999997</v>
      </c>
      <c r="E21" s="11">
        <v>11349.851000000001</v>
      </c>
      <c r="F21" s="10">
        <v>0</v>
      </c>
      <c r="G21" s="10">
        <v>0</v>
      </c>
      <c r="H21" s="10">
        <v>190.626</v>
      </c>
      <c r="I21" s="11">
        <v>29961.196</v>
      </c>
      <c r="J21" s="10">
        <v>0</v>
      </c>
      <c r="K21" s="10">
        <v>0</v>
      </c>
      <c r="L21" s="10">
        <v>0.18</v>
      </c>
      <c r="M21" s="11">
        <v>114.76300000000001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2837.826</v>
      </c>
      <c r="D22" s="12">
        <v>37.677999999999997</v>
      </c>
      <c r="E22" s="13">
        <v>14193.101000000001</v>
      </c>
      <c r="F22" s="12">
        <v>0</v>
      </c>
      <c r="G22" s="12">
        <v>0</v>
      </c>
      <c r="H22" s="12">
        <v>302.44600000000003</v>
      </c>
      <c r="I22" s="13">
        <v>44143.601999999999</v>
      </c>
      <c r="J22" s="12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</v>
      </c>
      <c r="Y22" s="13">
        <v>0</v>
      </c>
    </row>
    <row r="23" spans="1:25" x14ac:dyDescent="0.25">
      <c r="A23" s="21" t="s">
        <v>11</v>
      </c>
      <c r="B23" s="12">
        <v>0</v>
      </c>
      <c r="C23" s="12">
        <v>3530.538</v>
      </c>
      <c r="D23" s="12">
        <v>75.122</v>
      </c>
      <c r="E23" s="13">
        <v>18644.863000000001</v>
      </c>
      <c r="F23" s="12">
        <v>0</v>
      </c>
      <c r="G23" s="12">
        <v>0.91100000000000003</v>
      </c>
      <c r="H23" s="12">
        <v>655.202</v>
      </c>
      <c r="I23" s="13">
        <v>69499.403999999995</v>
      </c>
      <c r="J23" s="12">
        <v>1422.972</v>
      </c>
      <c r="K23" s="12">
        <v>0</v>
      </c>
      <c r="L23" s="12">
        <v>104.49299999999999</v>
      </c>
      <c r="M23" s="13">
        <v>2195.9989999999998</v>
      </c>
      <c r="N23" s="12">
        <v>0</v>
      </c>
      <c r="O23" s="12">
        <v>53.735999999999997</v>
      </c>
      <c r="P23" s="12">
        <v>1.3759999999999999</v>
      </c>
      <c r="Q23" s="13">
        <v>597.89499999999998</v>
      </c>
      <c r="R23" s="12">
        <v>0</v>
      </c>
      <c r="S23" s="12">
        <v>0</v>
      </c>
      <c r="T23" s="12">
        <v>5.3369999999999997</v>
      </c>
      <c r="U23" s="13">
        <v>879.15599999999995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5">
      <c r="A24" s="21" t="s">
        <v>24</v>
      </c>
      <c r="B24" s="12">
        <v>0</v>
      </c>
      <c r="C24" s="14">
        <v>5039.3440000000001</v>
      </c>
      <c r="D24" s="12">
        <v>280.54599999999999</v>
      </c>
      <c r="E24" s="13">
        <v>12032.76</v>
      </c>
      <c r="F24" s="12">
        <v>0</v>
      </c>
      <c r="G24" s="12">
        <v>95.852000000000004</v>
      </c>
      <c r="H24" s="12">
        <v>652.89</v>
      </c>
      <c r="I24" s="13">
        <v>38709.063999999998</v>
      </c>
      <c r="J24" s="12">
        <v>2788.893</v>
      </c>
      <c r="K24" s="12">
        <v>0</v>
      </c>
      <c r="L24" s="12">
        <v>8.01</v>
      </c>
      <c r="M24" s="13">
        <v>3214.2629999999999</v>
      </c>
      <c r="N24" s="12">
        <v>0</v>
      </c>
      <c r="O24" s="14">
        <v>151.01900000000001</v>
      </c>
      <c r="P24" s="12">
        <v>-15.715</v>
      </c>
      <c r="Q24" s="13">
        <v>0</v>
      </c>
      <c r="R24" s="12">
        <v>0</v>
      </c>
      <c r="S24" s="12">
        <v>0</v>
      </c>
      <c r="T24" s="12">
        <v>15.664999999999999</v>
      </c>
      <c r="U24" s="13">
        <v>914.44799999999998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5">
      <c r="A25" s="21" t="s">
        <v>12</v>
      </c>
      <c r="B25" s="12">
        <v>0</v>
      </c>
      <c r="C25" s="12">
        <v>827.33799999999997</v>
      </c>
      <c r="D25" s="12">
        <v>-11.702999999999999</v>
      </c>
      <c r="E25" s="13">
        <v>1573.8320000000001</v>
      </c>
      <c r="F25" s="12">
        <v>0</v>
      </c>
      <c r="G25" s="12">
        <v>1601.3610000000001</v>
      </c>
      <c r="H25" s="12">
        <v>382.423</v>
      </c>
      <c r="I25" s="13">
        <v>46942.557000000001</v>
      </c>
      <c r="J25" s="12">
        <v>0</v>
      </c>
      <c r="K25" s="12">
        <v>0</v>
      </c>
      <c r="L25" s="12">
        <v>0</v>
      </c>
      <c r="M25" s="13">
        <v>0</v>
      </c>
      <c r="N25" s="12">
        <v>0</v>
      </c>
      <c r="O25" s="12">
        <v>189.596</v>
      </c>
      <c r="P25" s="12">
        <v>8.109</v>
      </c>
      <c r="Q25" s="13">
        <v>49.155999999999999</v>
      </c>
      <c r="R25" s="12">
        <v>0</v>
      </c>
      <c r="S25" s="12">
        <v>0</v>
      </c>
      <c r="T25" s="12">
        <v>22.800999999999998</v>
      </c>
      <c r="U25" s="13">
        <v>3589.8440000000001</v>
      </c>
      <c r="V25" s="12">
        <v>0</v>
      </c>
      <c r="W25" s="12">
        <v>0</v>
      </c>
      <c r="X25" s="12">
        <v>0</v>
      </c>
      <c r="Y25" s="13">
        <v>0</v>
      </c>
    </row>
    <row r="26" spans="1:25" x14ac:dyDescent="0.25">
      <c r="A26" s="21" t="s">
        <v>13</v>
      </c>
      <c r="B26" s="12">
        <v>0</v>
      </c>
      <c r="C26" s="12">
        <v>1607.0509999999999</v>
      </c>
      <c r="D26" s="12">
        <v>187.39099999999999</v>
      </c>
      <c r="E26" s="13">
        <v>5829.7920000000004</v>
      </c>
      <c r="F26" s="12">
        <v>0</v>
      </c>
      <c r="G26" s="12">
        <v>62.874000000000002</v>
      </c>
      <c r="H26" s="12">
        <v>188.50200000000001</v>
      </c>
      <c r="I26" s="13">
        <v>24425.547999999999</v>
      </c>
      <c r="J26" s="12">
        <v>142.251</v>
      </c>
      <c r="K26" s="12">
        <v>0</v>
      </c>
      <c r="L26" s="12">
        <v>0.58799999999999997</v>
      </c>
      <c r="M26" s="13">
        <v>141.66300000000001</v>
      </c>
      <c r="N26" s="12">
        <v>0</v>
      </c>
      <c r="O26" s="12">
        <v>109.539</v>
      </c>
      <c r="P26" s="12">
        <v>-3.9369999999999998</v>
      </c>
      <c r="Q26" s="13">
        <v>636.87099999999998</v>
      </c>
      <c r="R26" s="12">
        <v>0</v>
      </c>
      <c r="S26" s="12">
        <v>68.644999999999996</v>
      </c>
      <c r="T26" s="12">
        <v>32.076000000000001</v>
      </c>
      <c r="U26" s="13">
        <v>3849.6320000000001</v>
      </c>
      <c r="V26" s="12">
        <v>0</v>
      </c>
      <c r="W26" s="12">
        <v>0</v>
      </c>
      <c r="X26" s="12">
        <v>0</v>
      </c>
      <c r="Y26" s="13">
        <v>0</v>
      </c>
    </row>
    <row r="27" spans="1:25" x14ac:dyDescent="0.25">
      <c r="A27" s="21" t="s">
        <v>14</v>
      </c>
      <c r="B27" s="12">
        <v>0</v>
      </c>
      <c r="C27" s="12">
        <v>1987.4570000000001</v>
      </c>
      <c r="D27" s="12">
        <v>346.77300000000002</v>
      </c>
      <c r="E27" s="13">
        <v>7082.2110000000002</v>
      </c>
      <c r="F27" s="12">
        <v>0</v>
      </c>
      <c r="G27" s="12">
        <v>787.08100000000002</v>
      </c>
      <c r="H27" s="12">
        <v>718.48900000000003</v>
      </c>
      <c r="I27" s="13">
        <v>42058.593000000001</v>
      </c>
      <c r="J27" s="12">
        <v>243.86199999999999</v>
      </c>
      <c r="K27" s="12">
        <v>0</v>
      </c>
      <c r="L27" s="12">
        <v>0</v>
      </c>
      <c r="M27" s="13">
        <v>243.86199999999999</v>
      </c>
      <c r="N27" s="12">
        <v>0</v>
      </c>
      <c r="O27" s="12">
        <v>566.79899999999998</v>
      </c>
      <c r="P27" s="12">
        <v>42.843000000000004</v>
      </c>
      <c r="Q27" s="13">
        <v>0</v>
      </c>
      <c r="R27" s="12">
        <v>0</v>
      </c>
      <c r="S27" s="12">
        <v>299.06200000000001</v>
      </c>
      <c r="T27" s="12">
        <v>121.86499999999999</v>
      </c>
      <c r="U27" s="13">
        <v>9710.1640000000007</v>
      </c>
      <c r="V27" s="12">
        <v>0</v>
      </c>
      <c r="W27" s="12">
        <v>0</v>
      </c>
      <c r="X27" s="12">
        <v>0</v>
      </c>
      <c r="Y27" s="13">
        <v>0</v>
      </c>
    </row>
    <row r="28" spans="1:25" x14ac:dyDescent="0.25">
      <c r="A28" s="22" t="s">
        <v>15</v>
      </c>
      <c r="B28" s="15">
        <v>0</v>
      </c>
      <c r="C28" s="15">
        <v>1915.751</v>
      </c>
      <c r="D28" s="16">
        <v>291.55700000000002</v>
      </c>
      <c r="E28" s="17">
        <v>9649.6270000000004</v>
      </c>
      <c r="F28" s="16">
        <v>0</v>
      </c>
      <c r="G28" s="16">
        <v>0</v>
      </c>
      <c r="H28" s="16">
        <v>90.647000000000006</v>
      </c>
      <c r="I28" s="17">
        <v>22685.845000000001</v>
      </c>
      <c r="J28" s="16">
        <v>0</v>
      </c>
      <c r="K28" s="16">
        <v>0</v>
      </c>
      <c r="L28" s="16">
        <v>0</v>
      </c>
      <c r="M28" s="17">
        <v>0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0.86</v>
      </c>
      <c r="U28" s="17">
        <v>755.923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19718.933999999997</v>
      </c>
      <c r="D29" s="26">
        <f t="shared" si="3"/>
        <v>1285.9079999999999</v>
      </c>
      <c r="E29" s="27">
        <f t="shared" si="3"/>
        <v>80356.037000000011</v>
      </c>
      <c r="F29" s="26">
        <f t="shared" si="3"/>
        <v>0</v>
      </c>
      <c r="G29" s="26">
        <f t="shared" si="3"/>
        <v>2548.0790000000002</v>
      </c>
      <c r="H29" s="26">
        <f t="shared" si="3"/>
        <v>3181.2249999999995</v>
      </c>
      <c r="I29" s="27">
        <f t="shared" si="3"/>
        <v>318425.80900000001</v>
      </c>
      <c r="J29" s="26">
        <f t="shared" si="3"/>
        <v>4597.9780000000001</v>
      </c>
      <c r="K29" s="26">
        <f t="shared" si="3"/>
        <v>0</v>
      </c>
      <c r="L29" s="26">
        <f t="shared" si="3"/>
        <v>113.271</v>
      </c>
      <c r="M29" s="27">
        <f t="shared" si="3"/>
        <v>5910.55</v>
      </c>
      <c r="N29" s="26">
        <f>SUM(N21:N28)</f>
        <v>0</v>
      </c>
      <c r="O29" s="26">
        <f>SUM(O21:O28)</f>
        <v>1070.6889999999999</v>
      </c>
      <c r="P29" s="26">
        <f t="shared" ref="P29:Y29" si="4">SUM(P21:P28)</f>
        <v>32.676000000000002</v>
      </c>
      <c r="Q29" s="27">
        <f t="shared" si="4"/>
        <v>1283.922</v>
      </c>
      <c r="R29" s="26">
        <f t="shared" si="4"/>
        <v>0</v>
      </c>
      <c r="S29" s="26">
        <f t="shared" si="4"/>
        <v>367.70699999999999</v>
      </c>
      <c r="T29" s="26">
        <f t="shared" si="4"/>
        <v>198.60399999999998</v>
      </c>
      <c r="U29" s="27">
        <f t="shared" si="4"/>
        <v>19699.166999999998</v>
      </c>
      <c r="V29" s="26">
        <f t="shared" si="4"/>
        <v>0</v>
      </c>
      <c r="W29" s="26">
        <f t="shared" si="4"/>
        <v>0</v>
      </c>
      <c r="X29" s="26">
        <f t="shared" si="4"/>
        <v>0</v>
      </c>
      <c r="Y29" s="27">
        <f t="shared" si="4"/>
        <v>0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62</v>
      </c>
    </row>
    <row r="6" spans="1:13" x14ac:dyDescent="0.25">
      <c r="A6" s="6"/>
    </row>
    <row r="8" spans="1:13" ht="15.75" x14ac:dyDescent="0.25">
      <c r="A8" s="2" t="s">
        <v>51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129.22499999999999</v>
      </c>
      <c r="D12" s="10">
        <f t="shared" si="0"/>
        <v>17.46</v>
      </c>
      <c r="E12" s="11">
        <f t="shared" si="0"/>
        <v>37.655000000000001</v>
      </c>
      <c r="F12" s="9">
        <f t="shared" si="0"/>
        <v>0</v>
      </c>
      <c r="G12" s="9">
        <f t="shared" si="0"/>
        <v>30765.071</v>
      </c>
      <c r="H12" s="10">
        <f t="shared" si="0"/>
        <v>2070.732</v>
      </c>
      <c r="I12" s="11">
        <f t="shared" si="0"/>
        <v>145577.69700000001</v>
      </c>
      <c r="J12" s="9">
        <f t="shared" si="0"/>
        <v>38109.838000000003</v>
      </c>
      <c r="K12" s="9">
        <f t="shared" si="0"/>
        <v>264.06200000000001</v>
      </c>
      <c r="L12" s="10">
        <f t="shared" si="0"/>
        <v>2630.5570000000002</v>
      </c>
      <c r="M12" s="11">
        <f t="shared" si="0"/>
        <v>306357.41399999999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10.811999999999999</v>
      </c>
      <c r="D13" s="12">
        <f t="shared" si="1"/>
        <v>3.0329999999999999</v>
      </c>
      <c r="E13" s="13">
        <f t="shared" si="1"/>
        <v>58.819000000000003</v>
      </c>
      <c r="F13" s="12">
        <f t="shared" si="1"/>
        <v>0</v>
      </c>
      <c r="G13" s="12">
        <f t="shared" si="1"/>
        <v>2056.8850000000002</v>
      </c>
      <c r="H13" s="12">
        <f t="shared" si="1"/>
        <v>112.477</v>
      </c>
      <c r="I13" s="13">
        <f t="shared" si="1"/>
        <v>6426.0659999999998</v>
      </c>
      <c r="J13" s="12">
        <f t="shared" si="1"/>
        <v>3454.7439999999997</v>
      </c>
      <c r="K13" s="12">
        <f t="shared" si="1"/>
        <v>73.998000000000005</v>
      </c>
      <c r="L13" s="12">
        <f t="shared" si="1"/>
        <v>338.589</v>
      </c>
      <c r="M13" s="13">
        <f t="shared" si="1"/>
        <v>22433.059999999998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140.03700000000001</v>
      </c>
      <c r="D14" s="26">
        <f t="shared" si="2"/>
        <v>20.493000000000002</v>
      </c>
      <c r="E14" s="27">
        <f t="shared" si="2"/>
        <v>96.474000000000004</v>
      </c>
      <c r="F14" s="26">
        <f t="shared" si="2"/>
        <v>0</v>
      </c>
      <c r="G14" s="26">
        <f t="shared" si="2"/>
        <v>32821.955999999998</v>
      </c>
      <c r="H14" s="26">
        <f t="shared" si="2"/>
        <v>2183.2089999999998</v>
      </c>
      <c r="I14" s="27">
        <f t="shared" si="2"/>
        <v>152003.76300000001</v>
      </c>
      <c r="J14" s="26">
        <f t="shared" si="2"/>
        <v>41564.582000000002</v>
      </c>
      <c r="K14" s="26">
        <f t="shared" si="2"/>
        <v>338.06</v>
      </c>
      <c r="L14" s="26">
        <f t="shared" si="2"/>
        <v>2969.1460000000002</v>
      </c>
      <c r="M14" s="27">
        <f t="shared" si="2"/>
        <v>328790.47399999999</v>
      </c>
    </row>
    <row r="17" spans="1:25" ht="15.75" x14ac:dyDescent="0.25">
      <c r="A17" s="2" t="s">
        <v>52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0</v>
      </c>
      <c r="D21" s="10">
        <v>0</v>
      </c>
      <c r="E21" s="11">
        <v>0</v>
      </c>
      <c r="F21" s="10">
        <v>0</v>
      </c>
      <c r="G21" s="10">
        <v>3577.6129999999998</v>
      </c>
      <c r="H21" s="10">
        <v>135.63999999999999</v>
      </c>
      <c r="I21" s="11">
        <v>21467.946</v>
      </c>
      <c r="J21" s="10">
        <v>3454.2469999999998</v>
      </c>
      <c r="K21" s="10">
        <v>0</v>
      </c>
      <c r="L21" s="10">
        <v>149.398</v>
      </c>
      <c r="M21" s="11">
        <v>25581.276000000002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0</v>
      </c>
      <c r="D22" s="12">
        <v>0</v>
      </c>
      <c r="E22" s="13">
        <v>0</v>
      </c>
      <c r="F22" s="12">
        <v>0</v>
      </c>
      <c r="G22" s="12">
        <v>3160.277</v>
      </c>
      <c r="H22" s="12">
        <v>178.72399999999999</v>
      </c>
      <c r="I22" s="13">
        <v>24726.175999999999</v>
      </c>
      <c r="J22" s="12">
        <v>5579.8819999999996</v>
      </c>
      <c r="K22" s="12">
        <v>0</v>
      </c>
      <c r="L22" s="12">
        <v>864.71799999999996</v>
      </c>
      <c r="M22" s="13">
        <v>38228.008000000002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1.468</v>
      </c>
      <c r="Y22" s="13">
        <v>339.20499999999998</v>
      </c>
    </row>
    <row r="23" spans="1:25" x14ac:dyDescent="0.25">
      <c r="A23" s="21" t="s">
        <v>11</v>
      </c>
      <c r="B23" s="12">
        <v>0</v>
      </c>
      <c r="C23" s="12">
        <v>129.22499999999999</v>
      </c>
      <c r="D23" s="12">
        <v>16.399000000000001</v>
      </c>
      <c r="E23" s="13">
        <v>13.906000000000001</v>
      </c>
      <c r="F23" s="12">
        <v>0</v>
      </c>
      <c r="G23" s="12">
        <v>7467.8320000000003</v>
      </c>
      <c r="H23" s="12">
        <v>67.066999999999993</v>
      </c>
      <c r="I23" s="13">
        <v>29501.846000000001</v>
      </c>
      <c r="J23" s="12">
        <v>8199.741</v>
      </c>
      <c r="K23" s="12">
        <v>129.374</v>
      </c>
      <c r="L23" s="12">
        <v>356.005</v>
      </c>
      <c r="M23" s="13">
        <v>64467.925999999999</v>
      </c>
      <c r="N23" s="12">
        <v>0</v>
      </c>
      <c r="O23" s="12">
        <v>0</v>
      </c>
      <c r="P23" s="12">
        <v>2.4E-2</v>
      </c>
      <c r="Q23" s="13">
        <v>0</v>
      </c>
      <c r="R23" s="12">
        <v>0</v>
      </c>
      <c r="S23" s="12">
        <v>155.51599999999999</v>
      </c>
      <c r="T23" s="12">
        <v>-1.264</v>
      </c>
      <c r="U23" s="13">
        <v>499.63799999999998</v>
      </c>
      <c r="V23" s="12">
        <v>0</v>
      </c>
      <c r="W23" s="12">
        <v>0</v>
      </c>
      <c r="X23" s="12">
        <v>1.286</v>
      </c>
      <c r="Y23" s="13">
        <v>1278.701</v>
      </c>
    </row>
    <row r="24" spans="1:25" x14ac:dyDescent="0.25">
      <c r="A24" s="21" t="s">
        <v>24</v>
      </c>
      <c r="B24" s="12">
        <v>0</v>
      </c>
      <c r="C24" s="14">
        <v>0</v>
      </c>
      <c r="D24" s="12">
        <v>0.81699999999999995</v>
      </c>
      <c r="E24" s="13">
        <v>7.3970000000000002</v>
      </c>
      <c r="F24" s="12">
        <v>0</v>
      </c>
      <c r="G24" s="12">
        <v>3928.75</v>
      </c>
      <c r="H24" s="12">
        <v>197.18100000000001</v>
      </c>
      <c r="I24" s="13">
        <v>13824.708000000001</v>
      </c>
      <c r="J24" s="12">
        <v>2511.0070000000001</v>
      </c>
      <c r="K24" s="12">
        <v>0</v>
      </c>
      <c r="L24" s="12">
        <v>332.541</v>
      </c>
      <c r="M24" s="13">
        <v>78833.589000000007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57.661999999999999</v>
      </c>
      <c r="T24" s="12">
        <v>6.0430000000000001</v>
      </c>
      <c r="U24" s="13">
        <v>765.77800000000002</v>
      </c>
      <c r="V24" s="12">
        <v>0</v>
      </c>
      <c r="W24" s="12">
        <v>0</v>
      </c>
      <c r="X24" s="12">
        <v>6.6639999999999997</v>
      </c>
      <c r="Y24" s="13">
        <v>948.87900000000002</v>
      </c>
    </row>
    <row r="25" spans="1:25" x14ac:dyDescent="0.25">
      <c r="A25" s="21" t="s">
        <v>12</v>
      </c>
      <c r="B25" s="12">
        <v>0</v>
      </c>
      <c r="C25" s="12">
        <v>0</v>
      </c>
      <c r="D25" s="12">
        <v>0.16200000000000001</v>
      </c>
      <c r="E25" s="13">
        <v>8.8960000000000008</v>
      </c>
      <c r="F25" s="12">
        <v>0</v>
      </c>
      <c r="G25" s="12">
        <v>5427.134</v>
      </c>
      <c r="H25" s="12">
        <v>357.36700000000002</v>
      </c>
      <c r="I25" s="13">
        <v>14257.325999999999</v>
      </c>
      <c r="J25" s="12">
        <v>1617.598</v>
      </c>
      <c r="K25" s="12">
        <v>0</v>
      </c>
      <c r="L25" s="12">
        <v>52.406999999999996</v>
      </c>
      <c r="M25" s="13">
        <v>10999.103999999999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297.06799999999998</v>
      </c>
      <c r="T25" s="12">
        <v>14.653</v>
      </c>
      <c r="U25" s="13">
        <v>822.86400000000003</v>
      </c>
      <c r="V25" s="12">
        <v>545.93299999999999</v>
      </c>
      <c r="W25" s="12">
        <v>0</v>
      </c>
      <c r="X25" s="12">
        <v>33.473999999999997</v>
      </c>
      <c r="Y25" s="13">
        <v>2411.7060000000001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2529.319</v>
      </c>
      <c r="H26" s="12">
        <v>215.86199999999999</v>
      </c>
      <c r="I26" s="13">
        <v>10904.487999999999</v>
      </c>
      <c r="J26" s="12">
        <v>4490.6750000000002</v>
      </c>
      <c r="K26" s="12">
        <v>5.0380000000000003</v>
      </c>
      <c r="L26" s="12">
        <v>369.99599999999998</v>
      </c>
      <c r="M26" s="13">
        <v>20372.864000000001</v>
      </c>
      <c r="N26" s="12">
        <v>0</v>
      </c>
      <c r="O26" s="12">
        <v>10.811999999999999</v>
      </c>
      <c r="P26" s="12">
        <v>3.0089999999999999</v>
      </c>
      <c r="Q26" s="13">
        <v>58.819000000000003</v>
      </c>
      <c r="R26" s="12">
        <v>0</v>
      </c>
      <c r="S26" s="12">
        <v>445.77300000000002</v>
      </c>
      <c r="T26" s="12">
        <v>22.611999999999998</v>
      </c>
      <c r="U26" s="13">
        <v>1558.4680000000001</v>
      </c>
      <c r="V26" s="12">
        <v>1652.5889999999999</v>
      </c>
      <c r="W26" s="12">
        <v>30.114999999999998</v>
      </c>
      <c r="X26" s="12">
        <v>121.625</v>
      </c>
      <c r="Y26" s="13">
        <v>8168.3549999999996</v>
      </c>
    </row>
    <row r="27" spans="1:25" x14ac:dyDescent="0.25">
      <c r="A27" s="21" t="s">
        <v>14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2464.5680000000002</v>
      </c>
      <c r="H27" s="12">
        <v>400.29700000000003</v>
      </c>
      <c r="I27" s="13">
        <v>16384.378000000001</v>
      </c>
      <c r="J27" s="12">
        <v>7216.3919999999998</v>
      </c>
      <c r="K27" s="12">
        <v>25.652999999999999</v>
      </c>
      <c r="L27" s="12">
        <v>411.97399999999999</v>
      </c>
      <c r="M27" s="13">
        <v>44208.574000000001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986.32100000000003</v>
      </c>
      <c r="T27" s="12">
        <v>67.801000000000002</v>
      </c>
      <c r="U27" s="13">
        <v>2369.5279999999998</v>
      </c>
      <c r="V27" s="12">
        <v>1256.222</v>
      </c>
      <c r="W27" s="12">
        <v>43.883000000000003</v>
      </c>
      <c r="X27" s="12">
        <v>174.072</v>
      </c>
      <c r="Y27" s="13">
        <v>9286.2139999999999</v>
      </c>
    </row>
    <row r="28" spans="1:25" x14ac:dyDescent="0.25">
      <c r="A28" s="22" t="s">
        <v>15</v>
      </c>
      <c r="B28" s="15">
        <v>0</v>
      </c>
      <c r="C28" s="15">
        <v>0</v>
      </c>
      <c r="D28" s="16">
        <v>8.2000000000000003E-2</v>
      </c>
      <c r="E28" s="17">
        <v>7.4560000000000004</v>
      </c>
      <c r="F28" s="16">
        <v>0</v>
      </c>
      <c r="G28" s="16">
        <v>2209.578</v>
      </c>
      <c r="H28" s="16">
        <v>518.59400000000005</v>
      </c>
      <c r="I28" s="17">
        <v>14510.829</v>
      </c>
      <c r="J28" s="16">
        <v>5040.2960000000003</v>
      </c>
      <c r="K28" s="16">
        <v>103.997</v>
      </c>
      <c r="L28" s="16">
        <v>93.518000000000001</v>
      </c>
      <c r="M28" s="17">
        <v>23666.073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114.545</v>
      </c>
      <c r="T28" s="16">
        <v>2.6320000000000001</v>
      </c>
      <c r="U28" s="17">
        <v>409.79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129.22499999999999</v>
      </c>
      <c r="D29" s="26">
        <f t="shared" si="3"/>
        <v>17.46</v>
      </c>
      <c r="E29" s="27">
        <f t="shared" si="3"/>
        <v>37.655000000000001</v>
      </c>
      <c r="F29" s="26">
        <f t="shared" si="3"/>
        <v>0</v>
      </c>
      <c r="G29" s="26">
        <f t="shared" si="3"/>
        <v>30765.071</v>
      </c>
      <c r="H29" s="26">
        <f t="shared" si="3"/>
        <v>2070.732</v>
      </c>
      <c r="I29" s="27">
        <f t="shared" si="3"/>
        <v>145577.69700000001</v>
      </c>
      <c r="J29" s="26">
        <f t="shared" si="3"/>
        <v>38109.838000000003</v>
      </c>
      <c r="K29" s="26">
        <f t="shared" si="3"/>
        <v>264.06200000000001</v>
      </c>
      <c r="L29" s="26">
        <f t="shared" si="3"/>
        <v>2630.5570000000002</v>
      </c>
      <c r="M29" s="27">
        <f t="shared" si="3"/>
        <v>306357.41399999999</v>
      </c>
      <c r="N29" s="26">
        <f>SUM(N21:N28)</f>
        <v>0</v>
      </c>
      <c r="O29" s="26">
        <f>SUM(O21:O28)</f>
        <v>10.811999999999999</v>
      </c>
      <c r="P29" s="26">
        <f t="shared" ref="P29:Y29" si="4">SUM(P21:P28)</f>
        <v>3.0329999999999999</v>
      </c>
      <c r="Q29" s="27">
        <f t="shared" si="4"/>
        <v>58.819000000000003</v>
      </c>
      <c r="R29" s="26">
        <f t="shared" si="4"/>
        <v>0</v>
      </c>
      <c r="S29" s="26">
        <f t="shared" si="4"/>
        <v>2056.8850000000002</v>
      </c>
      <c r="T29" s="26">
        <f t="shared" si="4"/>
        <v>112.477</v>
      </c>
      <c r="U29" s="27">
        <f t="shared" si="4"/>
        <v>6426.0659999999998</v>
      </c>
      <c r="V29" s="26">
        <f t="shared" si="4"/>
        <v>3454.7439999999997</v>
      </c>
      <c r="W29" s="26">
        <f t="shared" si="4"/>
        <v>73.998000000000005</v>
      </c>
      <c r="X29" s="26">
        <f t="shared" si="4"/>
        <v>338.589</v>
      </c>
      <c r="Y29" s="27">
        <f t="shared" si="4"/>
        <v>22433.059999999998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63</v>
      </c>
    </row>
    <row r="6" spans="1:13" x14ac:dyDescent="0.25">
      <c r="A6" s="6"/>
    </row>
    <row r="8" spans="1:13" ht="15.75" x14ac:dyDescent="0.25">
      <c r="A8" s="2" t="s">
        <v>55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2.2560000000000002</v>
      </c>
      <c r="D12" s="10">
        <f t="shared" si="0"/>
        <v>4.4569999999999999</v>
      </c>
      <c r="E12" s="11">
        <f t="shared" si="0"/>
        <v>26.795000000000002</v>
      </c>
      <c r="F12" s="9">
        <f t="shared" si="0"/>
        <v>0</v>
      </c>
      <c r="G12" s="9">
        <f t="shared" si="0"/>
        <v>25489.634999999998</v>
      </c>
      <c r="H12" s="10">
        <f t="shared" si="0"/>
        <v>2253.4960000000001</v>
      </c>
      <c r="I12" s="11">
        <f t="shared" si="0"/>
        <v>117852.519</v>
      </c>
      <c r="J12" s="9">
        <f t="shared" si="0"/>
        <v>17050.883999999998</v>
      </c>
      <c r="K12" s="9">
        <f t="shared" si="0"/>
        <v>287.81399999999996</v>
      </c>
      <c r="L12" s="10">
        <f t="shared" si="0"/>
        <v>2197.41</v>
      </c>
      <c r="M12" s="11">
        <f t="shared" si="0"/>
        <v>324663.85200000001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34.997999999999998</v>
      </c>
      <c r="D13" s="12">
        <f t="shared" si="1"/>
        <v>-0.317</v>
      </c>
      <c r="E13" s="13">
        <f t="shared" si="1"/>
        <v>19.809999999999999</v>
      </c>
      <c r="F13" s="12">
        <f t="shared" si="1"/>
        <v>0</v>
      </c>
      <c r="G13" s="12">
        <f t="shared" si="1"/>
        <v>1963.9639999999999</v>
      </c>
      <c r="H13" s="12">
        <f t="shared" si="1"/>
        <v>59.732999999999997</v>
      </c>
      <c r="I13" s="13">
        <f t="shared" si="1"/>
        <v>4315.2529999999997</v>
      </c>
      <c r="J13" s="12">
        <f t="shared" si="1"/>
        <v>794.96500000000003</v>
      </c>
      <c r="K13" s="12">
        <f t="shared" si="1"/>
        <v>199.78399999999999</v>
      </c>
      <c r="L13" s="12">
        <f t="shared" si="1"/>
        <v>340.346</v>
      </c>
      <c r="M13" s="13">
        <f t="shared" si="1"/>
        <v>22688.079000000002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37.253999999999998</v>
      </c>
      <c r="D14" s="26">
        <f t="shared" si="2"/>
        <v>4.1399999999999997</v>
      </c>
      <c r="E14" s="27">
        <f t="shared" si="2"/>
        <v>46.605000000000004</v>
      </c>
      <c r="F14" s="26">
        <f t="shared" si="2"/>
        <v>0</v>
      </c>
      <c r="G14" s="26">
        <f t="shared" si="2"/>
        <v>27453.598999999998</v>
      </c>
      <c r="H14" s="26">
        <f t="shared" si="2"/>
        <v>2313.2290000000003</v>
      </c>
      <c r="I14" s="27">
        <f t="shared" si="2"/>
        <v>122167.772</v>
      </c>
      <c r="J14" s="26">
        <f t="shared" si="2"/>
        <v>17845.848999999998</v>
      </c>
      <c r="K14" s="26">
        <f t="shared" si="2"/>
        <v>487.59799999999996</v>
      </c>
      <c r="L14" s="26">
        <f t="shared" si="2"/>
        <v>2537.7559999999999</v>
      </c>
      <c r="M14" s="27">
        <f t="shared" si="2"/>
        <v>347351.93100000004</v>
      </c>
    </row>
    <row r="17" spans="1:25" ht="15.75" x14ac:dyDescent="0.25">
      <c r="A17" s="2" t="s">
        <v>56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0</v>
      </c>
      <c r="D21" s="10">
        <v>0</v>
      </c>
      <c r="E21" s="11">
        <v>0</v>
      </c>
      <c r="F21" s="10">
        <v>0</v>
      </c>
      <c r="G21" s="10">
        <v>3946.7660000000001</v>
      </c>
      <c r="H21" s="10">
        <v>201.98099999999999</v>
      </c>
      <c r="I21" s="11">
        <v>17432.377</v>
      </c>
      <c r="J21" s="10">
        <v>2103.7739999999999</v>
      </c>
      <c r="K21" s="10">
        <v>0</v>
      </c>
      <c r="L21" s="10">
        <v>155.304</v>
      </c>
      <c r="M21" s="11">
        <v>28452.629000000001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0</v>
      </c>
      <c r="D22" s="12">
        <v>0</v>
      </c>
      <c r="E22" s="13">
        <v>0</v>
      </c>
      <c r="F22" s="12">
        <v>0</v>
      </c>
      <c r="G22" s="12">
        <v>3647.4430000000002</v>
      </c>
      <c r="H22" s="12">
        <v>33.728999999999999</v>
      </c>
      <c r="I22" s="13">
        <v>20829.649000000001</v>
      </c>
      <c r="J22" s="12">
        <v>2934.011</v>
      </c>
      <c r="K22" s="12">
        <v>0</v>
      </c>
      <c r="L22" s="12">
        <v>252.24299999999999</v>
      </c>
      <c r="M22" s="13">
        <v>41192.021000000001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0.65400000000000003</v>
      </c>
      <c r="Y22" s="13">
        <v>338.55099999999999</v>
      </c>
    </row>
    <row r="23" spans="1:25" x14ac:dyDescent="0.25">
      <c r="A23" s="21" t="s">
        <v>11</v>
      </c>
      <c r="B23" s="12">
        <v>0</v>
      </c>
      <c r="C23" s="12">
        <v>1.014</v>
      </c>
      <c r="D23" s="12">
        <v>0.40400000000000003</v>
      </c>
      <c r="E23" s="13">
        <v>12.526</v>
      </c>
      <c r="F23" s="12">
        <v>0</v>
      </c>
      <c r="G23" s="12">
        <v>5365.6459999999997</v>
      </c>
      <c r="H23" s="12">
        <v>429.50900000000001</v>
      </c>
      <c r="I23" s="13">
        <v>23976.53</v>
      </c>
      <c r="J23" s="12">
        <v>3305.942</v>
      </c>
      <c r="K23" s="12">
        <v>69.56</v>
      </c>
      <c r="L23" s="12">
        <v>317.70400000000001</v>
      </c>
      <c r="M23" s="13">
        <v>67767.63</v>
      </c>
      <c r="N23" s="12">
        <v>0</v>
      </c>
      <c r="O23" s="12">
        <v>0</v>
      </c>
      <c r="P23" s="12">
        <v>0</v>
      </c>
      <c r="Q23" s="13">
        <v>0</v>
      </c>
      <c r="R23" s="12">
        <v>0</v>
      </c>
      <c r="S23" s="12">
        <v>119.738</v>
      </c>
      <c r="T23" s="12">
        <v>-2.8130000000000002</v>
      </c>
      <c r="U23" s="13">
        <v>373.80500000000001</v>
      </c>
      <c r="V23" s="12">
        <v>0</v>
      </c>
      <c r="W23" s="12">
        <v>0</v>
      </c>
      <c r="X23" s="12">
        <v>2.242</v>
      </c>
      <c r="Y23" s="13">
        <v>1276.4590000000001</v>
      </c>
    </row>
    <row r="24" spans="1:25" x14ac:dyDescent="0.25">
      <c r="A24" s="21" t="s">
        <v>24</v>
      </c>
      <c r="B24" s="12">
        <v>0</v>
      </c>
      <c r="C24" s="14">
        <v>1.242</v>
      </c>
      <c r="D24" s="12">
        <v>3.8650000000000002</v>
      </c>
      <c r="E24" s="13">
        <v>0</v>
      </c>
      <c r="F24" s="12">
        <v>0</v>
      </c>
      <c r="G24" s="12">
        <v>1798.836</v>
      </c>
      <c r="H24" s="12">
        <v>227.58799999999999</v>
      </c>
      <c r="I24" s="13">
        <v>11981.59</v>
      </c>
      <c r="J24" s="12">
        <v>3702.24</v>
      </c>
      <c r="K24" s="12">
        <v>0</v>
      </c>
      <c r="L24" s="12">
        <v>412.43599999999998</v>
      </c>
      <c r="M24" s="13">
        <v>81774.016000000003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202.166</v>
      </c>
      <c r="T24" s="12">
        <v>3.4239999999999999</v>
      </c>
      <c r="U24" s="13">
        <v>551.49599999999998</v>
      </c>
      <c r="V24" s="12">
        <v>0</v>
      </c>
      <c r="W24" s="12">
        <v>0</v>
      </c>
      <c r="X24" s="12">
        <v>6.0949999999999998</v>
      </c>
      <c r="Y24" s="13">
        <v>942.78399999999999</v>
      </c>
    </row>
    <row r="25" spans="1:25" x14ac:dyDescent="0.25">
      <c r="A25" s="21" t="s">
        <v>12</v>
      </c>
      <c r="B25" s="12">
        <v>0</v>
      </c>
      <c r="C25" s="12">
        <v>0</v>
      </c>
      <c r="D25" s="12">
        <v>4.2000000000000003E-2</v>
      </c>
      <c r="E25" s="13">
        <v>8.8520000000000003</v>
      </c>
      <c r="F25" s="12">
        <v>0</v>
      </c>
      <c r="G25" s="12">
        <v>3219.453</v>
      </c>
      <c r="H25" s="12">
        <v>149.917</v>
      </c>
      <c r="I25" s="13">
        <v>10838.494000000001</v>
      </c>
      <c r="J25" s="12">
        <v>6.2309999999999999</v>
      </c>
      <c r="K25" s="12">
        <v>38.088000000000001</v>
      </c>
      <c r="L25" s="12">
        <v>62.938000000000002</v>
      </c>
      <c r="M25" s="13">
        <v>11485.681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192.46</v>
      </c>
      <c r="T25" s="12">
        <v>0.54900000000000004</v>
      </c>
      <c r="U25" s="13">
        <v>620.73500000000001</v>
      </c>
      <c r="V25" s="12">
        <v>343.12700000000001</v>
      </c>
      <c r="W25" s="12">
        <v>0</v>
      </c>
      <c r="X25" s="12">
        <v>17.966000000000001</v>
      </c>
      <c r="Y25" s="13">
        <v>2736.7869999999998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2388.5349999999999</v>
      </c>
      <c r="H26" s="12">
        <v>329.10399999999998</v>
      </c>
      <c r="I26" s="13">
        <v>8184.5649999999996</v>
      </c>
      <c r="J26" s="12">
        <v>1233.4390000000001</v>
      </c>
      <c r="K26" s="12">
        <v>24.311</v>
      </c>
      <c r="L26" s="12">
        <v>133.66399999999999</v>
      </c>
      <c r="M26" s="13">
        <v>21786.294000000002</v>
      </c>
      <c r="N26" s="12">
        <v>0</v>
      </c>
      <c r="O26" s="12">
        <v>34.997999999999998</v>
      </c>
      <c r="P26" s="12">
        <v>-0.317</v>
      </c>
      <c r="Q26" s="13">
        <v>19.809999999999999</v>
      </c>
      <c r="R26" s="12">
        <v>0</v>
      </c>
      <c r="S26" s="12">
        <v>356.48899999999998</v>
      </c>
      <c r="T26" s="12">
        <v>14.362</v>
      </c>
      <c r="U26" s="13">
        <v>1166.057</v>
      </c>
      <c r="V26" s="12">
        <v>332.62200000000001</v>
      </c>
      <c r="W26" s="12">
        <v>62.104999999999997</v>
      </c>
      <c r="X26" s="12">
        <v>83.628</v>
      </c>
      <c r="Y26" s="13">
        <v>8355.2440000000006</v>
      </c>
    </row>
    <row r="27" spans="1:25" x14ac:dyDescent="0.25">
      <c r="A27" s="21" t="s">
        <v>14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1813.0309999999999</v>
      </c>
      <c r="H27" s="12">
        <v>436.654</v>
      </c>
      <c r="I27" s="13">
        <v>13780.188</v>
      </c>
      <c r="J27" s="12">
        <v>2044.2</v>
      </c>
      <c r="K27" s="12">
        <v>155.85499999999999</v>
      </c>
      <c r="L27" s="12">
        <v>624.25199999999995</v>
      </c>
      <c r="M27" s="13">
        <v>45897.593000000001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1016.207</v>
      </c>
      <c r="T27" s="12">
        <v>38.348999999999997</v>
      </c>
      <c r="U27" s="13">
        <v>1280.81</v>
      </c>
      <c r="V27" s="12">
        <v>119.21599999999999</v>
      </c>
      <c r="W27" s="12">
        <v>137.679</v>
      </c>
      <c r="X27" s="12">
        <v>229.761</v>
      </c>
      <c r="Y27" s="13">
        <v>9038.2540000000008</v>
      </c>
    </row>
    <row r="28" spans="1:25" x14ac:dyDescent="0.25">
      <c r="A28" s="22" t="s">
        <v>15</v>
      </c>
      <c r="B28" s="15">
        <v>0</v>
      </c>
      <c r="C28" s="15">
        <v>0</v>
      </c>
      <c r="D28" s="16">
        <v>0.14599999999999999</v>
      </c>
      <c r="E28" s="17">
        <v>5.4169999999999998</v>
      </c>
      <c r="F28" s="16">
        <v>0</v>
      </c>
      <c r="G28" s="16">
        <v>3309.9250000000002</v>
      </c>
      <c r="H28" s="16">
        <v>445.01400000000001</v>
      </c>
      <c r="I28" s="17">
        <v>10829.126</v>
      </c>
      <c r="J28" s="16">
        <v>1721.047</v>
      </c>
      <c r="K28" s="16">
        <v>0</v>
      </c>
      <c r="L28" s="16">
        <v>238.869</v>
      </c>
      <c r="M28" s="17">
        <v>26307.988000000001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76.903999999999996</v>
      </c>
      <c r="T28" s="16">
        <v>5.8620000000000001</v>
      </c>
      <c r="U28" s="17">
        <v>322.35000000000002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2.2560000000000002</v>
      </c>
      <c r="D29" s="26">
        <f t="shared" si="3"/>
        <v>4.4569999999999999</v>
      </c>
      <c r="E29" s="27">
        <f t="shared" si="3"/>
        <v>26.795000000000002</v>
      </c>
      <c r="F29" s="26">
        <f t="shared" si="3"/>
        <v>0</v>
      </c>
      <c r="G29" s="26">
        <f t="shared" si="3"/>
        <v>25489.634999999998</v>
      </c>
      <c r="H29" s="26">
        <f t="shared" si="3"/>
        <v>2253.4960000000001</v>
      </c>
      <c r="I29" s="27">
        <f t="shared" si="3"/>
        <v>117852.519</v>
      </c>
      <c r="J29" s="26">
        <f t="shared" si="3"/>
        <v>17050.883999999998</v>
      </c>
      <c r="K29" s="26">
        <f t="shared" si="3"/>
        <v>287.81399999999996</v>
      </c>
      <c r="L29" s="26">
        <f t="shared" si="3"/>
        <v>2197.41</v>
      </c>
      <c r="M29" s="27">
        <f t="shared" si="3"/>
        <v>324663.85200000001</v>
      </c>
      <c r="N29" s="26">
        <f>SUM(N21:N28)</f>
        <v>0</v>
      </c>
      <c r="O29" s="26">
        <f>SUM(O21:O28)</f>
        <v>34.997999999999998</v>
      </c>
      <c r="P29" s="26">
        <f t="shared" ref="P29:Y29" si="4">SUM(P21:P28)</f>
        <v>-0.317</v>
      </c>
      <c r="Q29" s="27">
        <f t="shared" si="4"/>
        <v>19.809999999999999</v>
      </c>
      <c r="R29" s="26">
        <f t="shared" si="4"/>
        <v>0</v>
      </c>
      <c r="S29" s="26">
        <f t="shared" si="4"/>
        <v>1963.9639999999999</v>
      </c>
      <c r="T29" s="26">
        <f t="shared" si="4"/>
        <v>59.732999999999997</v>
      </c>
      <c r="U29" s="27">
        <f t="shared" si="4"/>
        <v>4315.2529999999997</v>
      </c>
      <c r="V29" s="26">
        <f t="shared" si="4"/>
        <v>794.96500000000003</v>
      </c>
      <c r="W29" s="26">
        <f t="shared" si="4"/>
        <v>199.78399999999999</v>
      </c>
      <c r="X29" s="26">
        <f t="shared" si="4"/>
        <v>340.346</v>
      </c>
      <c r="Y29" s="27">
        <f t="shared" si="4"/>
        <v>22688.079000000002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64</v>
      </c>
    </row>
    <row r="6" spans="1:13" x14ac:dyDescent="0.25">
      <c r="A6" s="6"/>
    </row>
    <row r="8" spans="1:13" ht="15.75" x14ac:dyDescent="0.25">
      <c r="A8" s="2" t="s">
        <v>58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0</v>
      </c>
      <c r="D12" s="10">
        <f t="shared" si="0"/>
        <v>1.8419999999999996</v>
      </c>
      <c r="E12" s="11">
        <f t="shared" si="0"/>
        <v>20.007999999999999</v>
      </c>
      <c r="F12" s="9">
        <f t="shared" si="0"/>
        <v>0</v>
      </c>
      <c r="G12" s="9">
        <f t="shared" si="0"/>
        <v>21765.261999999999</v>
      </c>
      <c r="H12" s="10">
        <f t="shared" si="0"/>
        <v>1842.1799999999998</v>
      </c>
      <c r="I12" s="11">
        <f t="shared" si="0"/>
        <v>94279.519</v>
      </c>
      <c r="J12" s="9">
        <f t="shared" si="0"/>
        <v>7364.7089999999998</v>
      </c>
      <c r="K12" s="9">
        <f t="shared" si="0"/>
        <v>1221.7750000000001</v>
      </c>
      <c r="L12" s="10">
        <f t="shared" si="0"/>
        <v>2495.3619999999996</v>
      </c>
      <c r="M12" s="11">
        <f t="shared" si="0"/>
        <v>331000.489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12.705</v>
      </c>
      <c r="D13" s="12">
        <f t="shared" si="1"/>
        <v>-3.3319999999999999</v>
      </c>
      <c r="E13" s="13">
        <f t="shared" si="1"/>
        <v>3.117</v>
      </c>
      <c r="F13" s="12">
        <f t="shared" si="1"/>
        <v>0</v>
      </c>
      <c r="G13" s="12">
        <f t="shared" si="1"/>
        <v>1581.4949999999999</v>
      </c>
      <c r="H13" s="12">
        <f t="shared" si="1"/>
        <v>60.87</v>
      </c>
      <c r="I13" s="13">
        <f t="shared" si="1"/>
        <v>2661.1689999999999</v>
      </c>
      <c r="J13" s="12">
        <f t="shared" si="1"/>
        <v>0</v>
      </c>
      <c r="K13" s="12">
        <f t="shared" si="1"/>
        <v>241.91300000000001</v>
      </c>
      <c r="L13" s="12">
        <f t="shared" si="1"/>
        <v>266.60899999999998</v>
      </c>
      <c r="M13" s="13">
        <f t="shared" si="1"/>
        <v>22200.581000000002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12.705</v>
      </c>
      <c r="D14" s="26">
        <f t="shared" si="2"/>
        <v>-1.4900000000000002</v>
      </c>
      <c r="E14" s="27">
        <f t="shared" si="2"/>
        <v>23.125</v>
      </c>
      <c r="F14" s="26">
        <f t="shared" si="2"/>
        <v>0</v>
      </c>
      <c r="G14" s="26">
        <f t="shared" si="2"/>
        <v>23346.756999999998</v>
      </c>
      <c r="H14" s="26">
        <f t="shared" si="2"/>
        <v>1903.0499999999997</v>
      </c>
      <c r="I14" s="27">
        <f t="shared" si="2"/>
        <v>96940.687999999995</v>
      </c>
      <c r="J14" s="26">
        <f t="shared" si="2"/>
        <v>7364.7089999999998</v>
      </c>
      <c r="K14" s="26">
        <f t="shared" si="2"/>
        <v>1463.6880000000001</v>
      </c>
      <c r="L14" s="26">
        <f t="shared" si="2"/>
        <v>2761.9709999999995</v>
      </c>
      <c r="M14" s="27">
        <f t="shared" si="2"/>
        <v>353201.07</v>
      </c>
    </row>
    <row r="17" spans="1:25" ht="15.75" x14ac:dyDescent="0.25">
      <c r="A17" s="2" t="s">
        <v>59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0</v>
      </c>
      <c r="D21" s="10">
        <v>0</v>
      </c>
      <c r="E21" s="11">
        <v>0</v>
      </c>
      <c r="F21" s="10">
        <v>0</v>
      </c>
      <c r="G21" s="10">
        <v>2517.6289999999999</v>
      </c>
      <c r="H21" s="10">
        <v>127.15900000000001</v>
      </c>
      <c r="I21" s="11">
        <v>14606.233</v>
      </c>
      <c r="J21" s="10">
        <v>1060.8109999999999</v>
      </c>
      <c r="K21" s="10">
        <v>0</v>
      </c>
      <c r="L21" s="10">
        <v>208.50899999999999</v>
      </c>
      <c r="M21" s="11">
        <v>30234.941999999999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0</v>
      </c>
      <c r="D22" s="12">
        <v>0</v>
      </c>
      <c r="E22" s="13">
        <v>0</v>
      </c>
      <c r="F22" s="12">
        <v>0</v>
      </c>
      <c r="G22" s="12">
        <v>3160.1129999999998</v>
      </c>
      <c r="H22" s="12">
        <v>5.8689999999999998</v>
      </c>
      <c r="I22" s="13">
        <v>17378.929</v>
      </c>
      <c r="J22" s="12">
        <v>2367.498</v>
      </c>
      <c r="K22" s="12">
        <v>164.55199999999999</v>
      </c>
      <c r="L22" s="12">
        <v>287.18099999999998</v>
      </c>
      <c r="M22" s="13">
        <v>44001.313999999998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0.79600000000000004</v>
      </c>
      <c r="Y22" s="13">
        <v>337.77100000000002</v>
      </c>
    </row>
    <row r="23" spans="1:25" x14ac:dyDescent="0.25">
      <c r="A23" s="21" t="s">
        <v>11</v>
      </c>
      <c r="B23" s="12">
        <v>0</v>
      </c>
      <c r="C23" s="12">
        <v>0</v>
      </c>
      <c r="D23" s="12">
        <v>2.0369999999999999</v>
      </c>
      <c r="E23" s="13">
        <v>7.7169999999999996</v>
      </c>
      <c r="F23" s="12">
        <v>0</v>
      </c>
      <c r="G23" s="12">
        <v>4442.2950000000001</v>
      </c>
      <c r="H23" s="12">
        <v>360.32900000000001</v>
      </c>
      <c r="I23" s="13">
        <v>19993.03</v>
      </c>
      <c r="J23" s="12">
        <v>2745.8510000000001</v>
      </c>
      <c r="K23" s="12">
        <v>229.26</v>
      </c>
      <c r="L23" s="12">
        <v>309.54000000000002</v>
      </c>
      <c r="M23" s="13">
        <v>70632.577000000005</v>
      </c>
      <c r="N23" s="12">
        <v>0</v>
      </c>
      <c r="O23" s="12">
        <v>0</v>
      </c>
      <c r="P23" s="12">
        <v>0</v>
      </c>
      <c r="Q23" s="13">
        <v>0</v>
      </c>
      <c r="R23" s="12">
        <v>0</v>
      </c>
      <c r="S23" s="12">
        <v>144.21799999999999</v>
      </c>
      <c r="T23" s="12">
        <v>-2.6440000000000001</v>
      </c>
      <c r="U23" s="13">
        <v>224.75700000000001</v>
      </c>
      <c r="V23" s="12">
        <v>0</v>
      </c>
      <c r="W23" s="12">
        <v>0</v>
      </c>
      <c r="X23" s="12">
        <v>27.134</v>
      </c>
      <c r="Y23" s="13">
        <v>1249.325</v>
      </c>
    </row>
    <row r="24" spans="1:25" x14ac:dyDescent="0.25">
      <c r="A24" s="21" t="s">
        <v>24</v>
      </c>
      <c r="B24" s="12">
        <v>0</v>
      </c>
      <c r="C24" s="14">
        <v>0</v>
      </c>
      <c r="D24" s="12">
        <v>0</v>
      </c>
      <c r="E24" s="13">
        <v>0</v>
      </c>
      <c r="F24" s="12">
        <v>0</v>
      </c>
      <c r="G24" s="12">
        <v>1620.345</v>
      </c>
      <c r="H24" s="12">
        <v>167.65199999999999</v>
      </c>
      <c r="I24" s="13">
        <v>10179.099</v>
      </c>
      <c r="J24" s="12">
        <v>0</v>
      </c>
      <c r="K24" s="12">
        <v>133.66</v>
      </c>
      <c r="L24" s="12">
        <v>352.49099999999999</v>
      </c>
      <c r="M24" s="13">
        <v>81270.648000000001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172.761</v>
      </c>
      <c r="T24" s="12">
        <v>-3.0369999999999999</v>
      </c>
      <c r="U24" s="13">
        <v>370.64</v>
      </c>
      <c r="V24" s="12">
        <v>0</v>
      </c>
      <c r="W24" s="12">
        <v>0</v>
      </c>
      <c r="X24" s="12">
        <v>2.093</v>
      </c>
      <c r="Y24" s="13">
        <v>940.69100000000003</v>
      </c>
    </row>
    <row r="25" spans="1:25" x14ac:dyDescent="0.25">
      <c r="A25" s="21" t="s">
        <v>12</v>
      </c>
      <c r="B25" s="12">
        <v>0</v>
      </c>
      <c r="C25" s="12">
        <v>0</v>
      </c>
      <c r="D25" s="12">
        <v>6.6000000000000003E-2</v>
      </c>
      <c r="E25" s="13">
        <v>8.7859999999999996</v>
      </c>
      <c r="F25" s="12">
        <v>0</v>
      </c>
      <c r="G25" s="12">
        <v>2072.4479999999999</v>
      </c>
      <c r="H25" s="12">
        <v>136.17099999999999</v>
      </c>
      <c r="I25" s="13">
        <v>8619.8870000000006</v>
      </c>
      <c r="J25" s="12">
        <v>77.585999999999999</v>
      </c>
      <c r="K25" s="12">
        <v>169.66200000000001</v>
      </c>
      <c r="L25" s="12">
        <v>113.139</v>
      </c>
      <c r="M25" s="13">
        <v>11278.602000000001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146.24</v>
      </c>
      <c r="T25" s="12">
        <v>6.9820000000000002</v>
      </c>
      <c r="U25" s="13">
        <v>470.84899999999999</v>
      </c>
      <c r="V25" s="12">
        <v>0</v>
      </c>
      <c r="W25" s="12">
        <v>0</v>
      </c>
      <c r="X25" s="12">
        <v>12.329000000000001</v>
      </c>
      <c r="Y25" s="13">
        <v>2724.538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1972.7950000000001</v>
      </c>
      <c r="H26" s="12">
        <v>299.71300000000002</v>
      </c>
      <c r="I26" s="13">
        <v>5927.9390000000003</v>
      </c>
      <c r="J26" s="12">
        <v>183</v>
      </c>
      <c r="K26" s="12">
        <v>24.858000000000001</v>
      </c>
      <c r="L26" s="12">
        <v>400.77199999999999</v>
      </c>
      <c r="M26" s="13">
        <v>21740.39</v>
      </c>
      <c r="N26" s="12">
        <v>0</v>
      </c>
      <c r="O26" s="12">
        <v>12.705</v>
      </c>
      <c r="P26" s="12">
        <v>-3.3319999999999999</v>
      </c>
      <c r="Q26" s="13">
        <v>3.117</v>
      </c>
      <c r="R26" s="12">
        <v>0</v>
      </c>
      <c r="S26" s="12">
        <v>316.33999999999997</v>
      </c>
      <c r="T26" s="12">
        <v>-8.5039999999999996</v>
      </c>
      <c r="U26" s="13">
        <v>821.65</v>
      </c>
      <c r="V26" s="12">
        <v>0</v>
      </c>
      <c r="W26" s="12">
        <v>83.072999999999993</v>
      </c>
      <c r="X26" s="12">
        <v>74.066999999999993</v>
      </c>
      <c r="Y26" s="13">
        <v>8192.8780000000006</v>
      </c>
    </row>
    <row r="27" spans="1:25" x14ac:dyDescent="0.25">
      <c r="A27" s="21" t="s">
        <v>14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3201.9580000000001</v>
      </c>
      <c r="H27" s="12">
        <v>518.12900000000002</v>
      </c>
      <c r="I27" s="13">
        <v>9719.2420000000002</v>
      </c>
      <c r="J27" s="12">
        <v>677.21400000000006</v>
      </c>
      <c r="K27" s="12">
        <v>499.78300000000002</v>
      </c>
      <c r="L27" s="12">
        <v>589.88499999999999</v>
      </c>
      <c r="M27" s="13">
        <v>44935.6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721.04700000000003</v>
      </c>
      <c r="T27" s="12">
        <v>61.307000000000002</v>
      </c>
      <c r="U27" s="13">
        <v>543.06799999999998</v>
      </c>
      <c r="V27" s="12">
        <v>0</v>
      </c>
      <c r="W27" s="12">
        <v>158.84</v>
      </c>
      <c r="X27" s="12">
        <v>150.19</v>
      </c>
      <c r="Y27" s="13">
        <v>8755.3780000000006</v>
      </c>
    </row>
    <row r="28" spans="1:25" x14ac:dyDescent="0.25">
      <c r="A28" s="22" t="s">
        <v>15</v>
      </c>
      <c r="B28" s="15">
        <v>0</v>
      </c>
      <c r="C28" s="15">
        <v>0</v>
      </c>
      <c r="D28" s="16">
        <v>-0.26100000000000001</v>
      </c>
      <c r="E28" s="17">
        <v>3.5049999999999999</v>
      </c>
      <c r="F28" s="16">
        <v>0</v>
      </c>
      <c r="G28" s="16">
        <v>2777.6790000000001</v>
      </c>
      <c r="H28" s="16">
        <v>227.15799999999999</v>
      </c>
      <c r="I28" s="17">
        <v>7855.16</v>
      </c>
      <c r="J28" s="16">
        <v>252.749</v>
      </c>
      <c r="K28" s="16">
        <v>0</v>
      </c>
      <c r="L28" s="16">
        <v>233.845</v>
      </c>
      <c r="M28" s="17">
        <v>26906.416000000001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80.888999999999996</v>
      </c>
      <c r="T28" s="16">
        <v>6.766</v>
      </c>
      <c r="U28" s="17">
        <v>230.20500000000001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0</v>
      </c>
      <c r="D29" s="26">
        <f t="shared" si="3"/>
        <v>1.8419999999999996</v>
      </c>
      <c r="E29" s="27">
        <f t="shared" si="3"/>
        <v>20.007999999999999</v>
      </c>
      <c r="F29" s="26">
        <f t="shared" si="3"/>
        <v>0</v>
      </c>
      <c r="G29" s="26">
        <f t="shared" si="3"/>
        <v>21765.261999999999</v>
      </c>
      <c r="H29" s="26">
        <f t="shared" si="3"/>
        <v>1842.1799999999998</v>
      </c>
      <c r="I29" s="27">
        <f t="shared" si="3"/>
        <v>94279.519</v>
      </c>
      <c r="J29" s="26">
        <f t="shared" si="3"/>
        <v>7364.7089999999998</v>
      </c>
      <c r="K29" s="26">
        <f t="shared" si="3"/>
        <v>1221.7750000000001</v>
      </c>
      <c r="L29" s="26">
        <f t="shared" si="3"/>
        <v>2495.3619999999996</v>
      </c>
      <c r="M29" s="27">
        <f t="shared" si="3"/>
        <v>331000.489</v>
      </c>
      <c r="N29" s="26">
        <f>SUM(N21:N28)</f>
        <v>0</v>
      </c>
      <c r="O29" s="26">
        <f>SUM(O21:O28)</f>
        <v>12.705</v>
      </c>
      <c r="P29" s="26">
        <f t="shared" ref="P29:Y29" si="4">SUM(P21:P28)</f>
        <v>-3.3319999999999999</v>
      </c>
      <c r="Q29" s="27">
        <f t="shared" si="4"/>
        <v>3.117</v>
      </c>
      <c r="R29" s="26">
        <f t="shared" si="4"/>
        <v>0</v>
      </c>
      <c r="S29" s="26">
        <f t="shared" si="4"/>
        <v>1581.4949999999999</v>
      </c>
      <c r="T29" s="26">
        <f t="shared" si="4"/>
        <v>60.87</v>
      </c>
      <c r="U29" s="27">
        <f t="shared" si="4"/>
        <v>2661.1689999999999</v>
      </c>
      <c r="V29" s="26">
        <f t="shared" si="4"/>
        <v>0</v>
      </c>
      <c r="W29" s="26">
        <f t="shared" si="4"/>
        <v>241.91300000000001</v>
      </c>
      <c r="X29" s="26">
        <f t="shared" si="4"/>
        <v>266.60899999999998</v>
      </c>
      <c r="Y29" s="27">
        <f t="shared" si="4"/>
        <v>22200.581000000002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8" width="6.28515625" style="7" bestFit="1" customWidth="1"/>
    <col min="9" max="9" width="8.28515625" style="7" bestFit="1" customWidth="1"/>
    <col min="10" max="10" width="6.42578125" style="7" bestFit="1" customWidth="1"/>
    <col min="11" max="11" width="5.7109375" style="7" bestFit="1" customWidth="1"/>
    <col min="12" max="12" width="5.85546875" style="7" bestFit="1" customWidth="1"/>
    <col min="13" max="13" width="6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6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4.425781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42</v>
      </c>
    </row>
    <row r="6" spans="1:13" x14ac:dyDescent="0.25">
      <c r="A6" s="6"/>
    </row>
    <row r="8" spans="1:13" ht="15.75" x14ac:dyDescent="0.25">
      <c r="A8" s="2" t="s">
        <v>29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18447.45</v>
      </c>
      <c r="D12" s="10">
        <f t="shared" si="0"/>
        <v>1017.2689999999999</v>
      </c>
      <c r="E12" s="11">
        <f t="shared" si="0"/>
        <v>60443.757000000012</v>
      </c>
      <c r="F12" s="9">
        <f t="shared" si="0"/>
        <v>0</v>
      </c>
      <c r="G12" s="9">
        <f t="shared" si="0"/>
        <v>1323.683</v>
      </c>
      <c r="H12" s="10">
        <f t="shared" si="0"/>
        <v>2725.1640000000002</v>
      </c>
      <c r="I12" s="11">
        <f t="shared" si="0"/>
        <v>315092.72399999999</v>
      </c>
      <c r="J12" s="9">
        <f t="shared" si="0"/>
        <v>1628.4829999999999</v>
      </c>
      <c r="K12" s="9">
        <f t="shared" si="0"/>
        <v>0</v>
      </c>
      <c r="L12" s="10">
        <f t="shared" si="0"/>
        <v>77.331999999999994</v>
      </c>
      <c r="M12" s="11">
        <f t="shared" si="0"/>
        <v>8441.2690000000002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185.36700000000002</v>
      </c>
      <c r="D13" s="12">
        <f t="shared" si="1"/>
        <v>10.818</v>
      </c>
      <c r="E13" s="13">
        <f t="shared" si="1"/>
        <v>1095.3310000000001</v>
      </c>
      <c r="F13" s="12">
        <f t="shared" si="1"/>
        <v>0</v>
      </c>
      <c r="G13" s="12">
        <f t="shared" si="1"/>
        <v>802.57400000000007</v>
      </c>
      <c r="H13" s="12">
        <f t="shared" si="1"/>
        <v>292.87799999999999</v>
      </c>
      <c r="I13" s="13">
        <f t="shared" si="1"/>
        <v>18603.415000000001</v>
      </c>
      <c r="J13" s="12">
        <f t="shared" si="1"/>
        <v>278.33299999999997</v>
      </c>
      <c r="K13" s="12">
        <f t="shared" si="1"/>
        <v>0</v>
      </c>
      <c r="L13" s="12">
        <f t="shared" si="1"/>
        <v>1.7669999999999999</v>
      </c>
      <c r="M13" s="13">
        <f t="shared" si="1"/>
        <v>450.40499999999997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18632.816999999999</v>
      </c>
      <c r="D14" s="26">
        <f t="shared" si="2"/>
        <v>1028.087</v>
      </c>
      <c r="E14" s="27">
        <f t="shared" si="2"/>
        <v>61539.088000000011</v>
      </c>
      <c r="F14" s="26">
        <f t="shared" si="2"/>
        <v>0</v>
      </c>
      <c r="G14" s="26">
        <f t="shared" si="2"/>
        <v>2126.2570000000001</v>
      </c>
      <c r="H14" s="26">
        <f t="shared" si="2"/>
        <v>3018.0420000000004</v>
      </c>
      <c r="I14" s="27">
        <f t="shared" si="2"/>
        <v>333696.13899999997</v>
      </c>
      <c r="J14" s="26">
        <f t="shared" si="2"/>
        <v>1906.8159999999998</v>
      </c>
      <c r="K14" s="26">
        <f t="shared" si="2"/>
        <v>0</v>
      </c>
      <c r="L14" s="26">
        <f t="shared" si="2"/>
        <v>79.09899999999999</v>
      </c>
      <c r="M14" s="27">
        <f t="shared" si="2"/>
        <v>8891.6740000000009</v>
      </c>
    </row>
    <row r="17" spans="1:25" ht="15.75" x14ac:dyDescent="0.25">
      <c r="A17" s="2" t="s">
        <v>30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1221.0160000000001</v>
      </c>
      <c r="D21" s="10">
        <v>91.912999999999997</v>
      </c>
      <c r="E21" s="11">
        <v>10009.902</v>
      </c>
      <c r="F21" s="10">
        <v>0</v>
      </c>
      <c r="G21" s="10">
        <v>0</v>
      </c>
      <c r="H21" s="10">
        <v>208.05600000000001</v>
      </c>
      <c r="I21" s="11">
        <v>29753.14</v>
      </c>
      <c r="J21" s="10">
        <v>0</v>
      </c>
      <c r="K21" s="10">
        <v>0</v>
      </c>
      <c r="L21" s="10">
        <v>0.36299999999999999</v>
      </c>
      <c r="M21" s="11">
        <v>114.4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2731.627</v>
      </c>
      <c r="D22" s="12">
        <v>37.929000000000002</v>
      </c>
      <c r="E22" s="13">
        <v>11281.578</v>
      </c>
      <c r="F22" s="12">
        <v>0</v>
      </c>
      <c r="G22" s="12">
        <v>95.144999999999996</v>
      </c>
      <c r="H22" s="12">
        <v>352.274</v>
      </c>
      <c r="I22" s="13">
        <v>43697.34</v>
      </c>
      <c r="J22" s="12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179.125</v>
      </c>
      <c r="W22" s="12">
        <v>0</v>
      </c>
      <c r="X22" s="12">
        <v>1.5469999999999999</v>
      </c>
      <c r="Y22" s="13">
        <v>351.41699999999997</v>
      </c>
    </row>
    <row r="23" spans="1:25" x14ac:dyDescent="0.25">
      <c r="A23" s="21" t="s">
        <v>11</v>
      </c>
      <c r="B23" s="12">
        <v>0</v>
      </c>
      <c r="C23" s="12">
        <v>4016.74</v>
      </c>
      <c r="D23" s="12">
        <v>75.475999999999999</v>
      </c>
      <c r="E23" s="13">
        <v>14697.098</v>
      </c>
      <c r="F23" s="12">
        <v>0</v>
      </c>
      <c r="G23" s="12">
        <v>0.36799999999999999</v>
      </c>
      <c r="H23" s="12">
        <v>571.404</v>
      </c>
      <c r="I23" s="13">
        <v>68903.673999999999</v>
      </c>
      <c r="J23" s="12">
        <v>0</v>
      </c>
      <c r="K23" s="12">
        <v>0</v>
      </c>
      <c r="L23" s="12">
        <v>35.317</v>
      </c>
      <c r="M23" s="13">
        <v>2160.6819999999998</v>
      </c>
      <c r="N23" s="12">
        <v>0</v>
      </c>
      <c r="O23" s="12">
        <v>49.945999999999998</v>
      </c>
      <c r="P23" s="12">
        <v>-0.435</v>
      </c>
      <c r="Q23" s="13">
        <v>544.23800000000006</v>
      </c>
      <c r="R23" s="12">
        <v>0</v>
      </c>
      <c r="S23" s="12">
        <v>0</v>
      </c>
      <c r="T23" s="12">
        <v>4.18</v>
      </c>
      <c r="U23" s="13">
        <v>874.976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5">
      <c r="A24" s="21" t="s">
        <v>24</v>
      </c>
      <c r="B24" s="12">
        <v>0</v>
      </c>
      <c r="C24" s="14">
        <v>4309.0119999999997</v>
      </c>
      <c r="D24" s="12">
        <v>146.285</v>
      </c>
      <c r="E24" s="13">
        <v>7355.7489999999998</v>
      </c>
      <c r="F24" s="12">
        <v>0</v>
      </c>
      <c r="G24" s="12">
        <v>100.74</v>
      </c>
      <c r="H24" s="12">
        <v>182.238</v>
      </c>
      <c r="I24" s="13">
        <v>38772.334999999999</v>
      </c>
      <c r="J24" s="12">
        <v>534.15300000000002</v>
      </c>
      <c r="K24" s="12">
        <v>0</v>
      </c>
      <c r="L24" s="12">
        <v>32.673999999999999</v>
      </c>
      <c r="M24" s="13">
        <v>4582.8130000000001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10.683</v>
      </c>
      <c r="U24" s="13">
        <v>903.76499999999999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5">
      <c r="A25" s="21" t="s">
        <v>12</v>
      </c>
      <c r="B25" s="12">
        <v>0</v>
      </c>
      <c r="C25" s="12">
        <v>500.55799999999999</v>
      </c>
      <c r="D25" s="12">
        <v>12.412000000000001</v>
      </c>
      <c r="E25" s="13">
        <v>1053.826</v>
      </c>
      <c r="F25" s="12">
        <v>0</v>
      </c>
      <c r="G25" s="12">
        <v>275.815</v>
      </c>
      <c r="H25" s="12">
        <v>475.58300000000003</v>
      </c>
      <c r="I25" s="13">
        <v>46215.076999999997</v>
      </c>
      <c r="J25" s="12">
        <v>0</v>
      </c>
      <c r="K25" s="12">
        <v>0</v>
      </c>
      <c r="L25" s="12">
        <v>0</v>
      </c>
      <c r="M25" s="13">
        <v>0</v>
      </c>
      <c r="N25" s="12">
        <v>0</v>
      </c>
      <c r="O25" s="12">
        <v>50.914000000000001</v>
      </c>
      <c r="P25" s="12">
        <v>2.3639999999999999</v>
      </c>
      <c r="Q25" s="13">
        <v>0</v>
      </c>
      <c r="R25" s="12">
        <v>0</v>
      </c>
      <c r="S25" s="12">
        <v>134.828</v>
      </c>
      <c r="T25" s="12">
        <v>22.760999999999999</v>
      </c>
      <c r="U25" s="13">
        <v>3432.2550000000001</v>
      </c>
      <c r="V25" s="12">
        <v>0</v>
      </c>
      <c r="W25" s="12">
        <v>0</v>
      </c>
      <c r="X25" s="12">
        <v>0</v>
      </c>
      <c r="Y25" s="13">
        <v>0</v>
      </c>
    </row>
    <row r="26" spans="1:25" x14ac:dyDescent="0.25">
      <c r="A26" s="21" t="s">
        <v>13</v>
      </c>
      <c r="B26" s="12">
        <v>0</v>
      </c>
      <c r="C26" s="12">
        <v>1805.2260000000001</v>
      </c>
      <c r="D26" s="12">
        <v>166.511</v>
      </c>
      <c r="E26" s="13">
        <v>3793.0909999999999</v>
      </c>
      <c r="F26" s="12">
        <v>0</v>
      </c>
      <c r="G26" s="12">
        <v>89.338999999999999</v>
      </c>
      <c r="H26" s="12">
        <v>224.44800000000001</v>
      </c>
      <c r="I26" s="13">
        <v>24112.373</v>
      </c>
      <c r="J26" s="12">
        <v>0</v>
      </c>
      <c r="K26" s="12">
        <v>0</v>
      </c>
      <c r="L26" s="12">
        <v>0.25800000000000001</v>
      </c>
      <c r="M26" s="13">
        <v>141.405</v>
      </c>
      <c r="N26" s="12">
        <v>0</v>
      </c>
      <c r="O26" s="12">
        <v>84.507000000000005</v>
      </c>
      <c r="P26" s="12">
        <v>8.8889999999999993</v>
      </c>
      <c r="Q26" s="13">
        <v>551.09299999999996</v>
      </c>
      <c r="R26" s="12">
        <v>0</v>
      </c>
      <c r="S26" s="12">
        <v>94.363</v>
      </c>
      <c r="T26" s="12">
        <v>37.817999999999998</v>
      </c>
      <c r="U26" s="13">
        <v>3714.1089999999999</v>
      </c>
      <c r="V26" s="12">
        <v>0</v>
      </c>
      <c r="W26" s="12">
        <v>0</v>
      </c>
      <c r="X26" s="12">
        <v>0</v>
      </c>
      <c r="Y26" s="13">
        <v>0</v>
      </c>
    </row>
    <row r="27" spans="1:25" x14ac:dyDescent="0.25">
      <c r="A27" s="21" t="s">
        <v>14</v>
      </c>
      <c r="B27" s="12">
        <v>0</v>
      </c>
      <c r="C27" s="12">
        <v>1725.07</v>
      </c>
      <c r="D27" s="12">
        <v>287.30500000000001</v>
      </c>
      <c r="E27" s="13">
        <v>5006.8190000000004</v>
      </c>
      <c r="F27" s="12">
        <v>0</v>
      </c>
      <c r="G27" s="12">
        <v>762.27599999999995</v>
      </c>
      <c r="H27" s="12">
        <v>569.35199999999998</v>
      </c>
      <c r="I27" s="13">
        <v>41093.845999999998</v>
      </c>
      <c r="J27" s="12">
        <v>1094.33</v>
      </c>
      <c r="K27" s="12">
        <v>0</v>
      </c>
      <c r="L27" s="12">
        <v>8.7200000000000006</v>
      </c>
      <c r="M27" s="13">
        <v>1441.9690000000001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573.38300000000004</v>
      </c>
      <c r="T27" s="12">
        <v>216.68</v>
      </c>
      <c r="U27" s="13">
        <v>8923.143</v>
      </c>
      <c r="V27" s="12">
        <v>99.207999999999998</v>
      </c>
      <c r="W27" s="12">
        <v>0</v>
      </c>
      <c r="X27" s="12">
        <v>0.22</v>
      </c>
      <c r="Y27" s="13">
        <v>98.988</v>
      </c>
    </row>
    <row r="28" spans="1:25" x14ac:dyDescent="0.25">
      <c r="A28" s="22" t="s">
        <v>15</v>
      </c>
      <c r="B28" s="15">
        <v>0</v>
      </c>
      <c r="C28" s="15">
        <v>2138.201</v>
      </c>
      <c r="D28" s="16">
        <v>199.43799999999999</v>
      </c>
      <c r="E28" s="17">
        <v>7245.6940000000004</v>
      </c>
      <c r="F28" s="16">
        <v>0</v>
      </c>
      <c r="G28" s="16">
        <v>0</v>
      </c>
      <c r="H28" s="16">
        <v>141.809</v>
      </c>
      <c r="I28" s="17">
        <v>22544.938999999998</v>
      </c>
      <c r="J28" s="16">
        <v>0</v>
      </c>
      <c r="K28" s="16">
        <v>0</v>
      </c>
      <c r="L28" s="16">
        <v>0</v>
      </c>
      <c r="M28" s="17">
        <v>0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0.75600000000000001</v>
      </c>
      <c r="U28" s="17">
        <v>755.16700000000003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18447.45</v>
      </c>
      <c r="D29" s="26">
        <f t="shared" si="3"/>
        <v>1017.2689999999999</v>
      </c>
      <c r="E29" s="27">
        <f t="shared" si="3"/>
        <v>60443.757000000012</v>
      </c>
      <c r="F29" s="26">
        <f t="shared" si="3"/>
        <v>0</v>
      </c>
      <c r="G29" s="26">
        <f t="shared" si="3"/>
        <v>1323.683</v>
      </c>
      <c r="H29" s="26">
        <f t="shared" si="3"/>
        <v>2725.1640000000002</v>
      </c>
      <c r="I29" s="27">
        <f t="shared" si="3"/>
        <v>315092.72399999999</v>
      </c>
      <c r="J29" s="26">
        <f t="shared" si="3"/>
        <v>1628.4829999999999</v>
      </c>
      <c r="K29" s="26">
        <f t="shared" si="3"/>
        <v>0</v>
      </c>
      <c r="L29" s="26">
        <f t="shared" si="3"/>
        <v>77.331999999999994</v>
      </c>
      <c r="M29" s="27">
        <f t="shared" si="3"/>
        <v>8441.2690000000002</v>
      </c>
      <c r="N29" s="26">
        <f>SUM(N21:N28)</f>
        <v>0</v>
      </c>
      <c r="O29" s="26">
        <f>SUM(O21:O28)</f>
        <v>185.36700000000002</v>
      </c>
      <c r="P29" s="26">
        <f t="shared" ref="P29:Y29" si="4">SUM(P21:P28)</f>
        <v>10.818</v>
      </c>
      <c r="Q29" s="27">
        <f t="shared" si="4"/>
        <v>1095.3310000000001</v>
      </c>
      <c r="R29" s="26">
        <f t="shared" si="4"/>
        <v>0</v>
      </c>
      <c r="S29" s="26">
        <f t="shared" si="4"/>
        <v>802.57400000000007</v>
      </c>
      <c r="T29" s="26">
        <f t="shared" si="4"/>
        <v>292.87799999999999</v>
      </c>
      <c r="U29" s="27">
        <f t="shared" si="4"/>
        <v>18603.415000000001</v>
      </c>
      <c r="V29" s="26">
        <f t="shared" si="4"/>
        <v>278.33299999999997</v>
      </c>
      <c r="W29" s="26">
        <f t="shared" si="4"/>
        <v>0</v>
      </c>
      <c r="X29" s="26">
        <f t="shared" si="4"/>
        <v>1.7669999999999999</v>
      </c>
      <c r="Y29" s="27">
        <f t="shared" si="4"/>
        <v>450.40499999999997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8" width="6.28515625" style="7" bestFit="1" customWidth="1"/>
    <col min="9" max="9" width="8.28515625" style="7" bestFit="1" customWidth="1"/>
    <col min="10" max="10" width="6.42578125" style="7" bestFit="1" customWidth="1"/>
    <col min="11" max="11" width="5.7109375" style="7" bestFit="1" customWidth="1"/>
    <col min="12" max="12" width="5.85546875" style="7" bestFit="1" customWidth="1"/>
    <col min="13" max="13" width="7.140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6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45</v>
      </c>
    </row>
    <row r="6" spans="1:13" x14ac:dyDescent="0.25">
      <c r="A6" s="6"/>
    </row>
    <row r="8" spans="1:13" ht="15.75" x14ac:dyDescent="0.25">
      <c r="A8" s="2" t="s">
        <v>31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16520.816999999999</v>
      </c>
      <c r="D12" s="10">
        <f t="shared" si="0"/>
        <v>939.01</v>
      </c>
      <c r="E12" s="11">
        <f t="shared" si="0"/>
        <v>43178.094000000012</v>
      </c>
      <c r="F12" s="9">
        <f t="shared" si="0"/>
        <v>0</v>
      </c>
      <c r="G12" s="9">
        <f t="shared" si="0"/>
        <v>3317.7610000000004</v>
      </c>
      <c r="H12" s="10">
        <f t="shared" si="0"/>
        <v>2515.9349999999999</v>
      </c>
      <c r="I12" s="11">
        <f t="shared" si="0"/>
        <v>308348.23899999994</v>
      </c>
      <c r="J12" s="9">
        <f t="shared" si="0"/>
        <v>7182.3459999999995</v>
      </c>
      <c r="K12" s="9">
        <f t="shared" si="0"/>
        <v>0</v>
      </c>
      <c r="L12" s="10">
        <f t="shared" si="0"/>
        <v>193.79</v>
      </c>
      <c r="M12" s="11">
        <f t="shared" si="0"/>
        <v>21364.219999999998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166.81100000000001</v>
      </c>
      <c r="D13" s="12">
        <f t="shared" si="1"/>
        <v>3.6240000000000001</v>
      </c>
      <c r="E13" s="13">
        <f t="shared" si="1"/>
        <v>888.37300000000005</v>
      </c>
      <c r="F13" s="12">
        <f t="shared" si="1"/>
        <v>0</v>
      </c>
      <c r="G13" s="12">
        <f t="shared" si="1"/>
        <v>860.04100000000005</v>
      </c>
      <c r="H13" s="12">
        <f t="shared" si="1"/>
        <v>247.32299999999998</v>
      </c>
      <c r="I13" s="13">
        <f t="shared" si="1"/>
        <v>17567.968000000001</v>
      </c>
      <c r="J13" s="12">
        <f t="shared" si="1"/>
        <v>2198.498</v>
      </c>
      <c r="K13" s="12">
        <f t="shared" si="1"/>
        <v>0</v>
      </c>
      <c r="L13" s="12">
        <f t="shared" si="1"/>
        <v>18.497999999999998</v>
      </c>
      <c r="M13" s="13">
        <f t="shared" si="1"/>
        <v>3034.5309999999999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16687.628000000001</v>
      </c>
      <c r="D14" s="26">
        <f t="shared" si="2"/>
        <v>942.63400000000001</v>
      </c>
      <c r="E14" s="27">
        <f t="shared" si="2"/>
        <v>44066.467000000011</v>
      </c>
      <c r="F14" s="26">
        <f t="shared" si="2"/>
        <v>0</v>
      </c>
      <c r="G14" s="26">
        <f t="shared" si="2"/>
        <v>4177.8020000000006</v>
      </c>
      <c r="H14" s="26">
        <f t="shared" si="2"/>
        <v>2763.2579999999998</v>
      </c>
      <c r="I14" s="27">
        <f t="shared" si="2"/>
        <v>325916.20699999994</v>
      </c>
      <c r="J14" s="26">
        <f t="shared" si="2"/>
        <v>9380.8439999999991</v>
      </c>
      <c r="K14" s="26">
        <f t="shared" si="2"/>
        <v>0</v>
      </c>
      <c r="L14" s="26">
        <f t="shared" si="2"/>
        <v>212.28799999999998</v>
      </c>
      <c r="M14" s="27">
        <f t="shared" si="2"/>
        <v>24398.750999999997</v>
      </c>
    </row>
    <row r="17" spans="1:25" ht="15.75" x14ac:dyDescent="0.25">
      <c r="A17" s="2" t="s">
        <v>32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1361.836</v>
      </c>
      <c r="D21" s="10">
        <v>72.218000000000004</v>
      </c>
      <c r="E21" s="11">
        <v>8508.884</v>
      </c>
      <c r="F21" s="10">
        <v>0</v>
      </c>
      <c r="G21" s="10">
        <v>0</v>
      </c>
      <c r="H21" s="10">
        <v>220.84</v>
      </c>
      <c r="I21" s="11">
        <v>29532.3</v>
      </c>
      <c r="J21" s="10">
        <v>0</v>
      </c>
      <c r="K21" s="10">
        <v>0</v>
      </c>
      <c r="L21" s="10">
        <v>0.40899999999999997</v>
      </c>
      <c r="M21" s="11">
        <v>113.991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2505.9299999999998</v>
      </c>
      <c r="D22" s="12">
        <v>15.287000000000001</v>
      </c>
      <c r="E22" s="13">
        <v>8663.3909999999996</v>
      </c>
      <c r="F22" s="12">
        <v>0</v>
      </c>
      <c r="G22" s="12">
        <v>155.19999999999999</v>
      </c>
      <c r="H22" s="12">
        <v>362.01400000000001</v>
      </c>
      <c r="I22" s="13">
        <v>43184.620999999999</v>
      </c>
      <c r="J22" s="12">
        <v>0</v>
      </c>
      <c r="K22" s="12">
        <v>0</v>
      </c>
      <c r="L22" s="12">
        <v>27.059000000000001</v>
      </c>
      <c r="M22" s="13">
        <v>303.01400000000001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1.7769999999999999</v>
      </c>
      <c r="Y22" s="13">
        <v>349.64</v>
      </c>
    </row>
    <row r="23" spans="1:25" x14ac:dyDescent="0.25">
      <c r="A23" s="21" t="s">
        <v>11</v>
      </c>
      <c r="B23" s="12">
        <v>0</v>
      </c>
      <c r="C23" s="12">
        <v>4042.8180000000002</v>
      </c>
      <c r="D23" s="12">
        <v>72.875</v>
      </c>
      <c r="E23" s="13">
        <v>10519.486000000001</v>
      </c>
      <c r="F23" s="12">
        <v>0</v>
      </c>
      <c r="G23" s="12">
        <v>329.50599999999997</v>
      </c>
      <c r="H23" s="12">
        <v>518.947</v>
      </c>
      <c r="I23" s="13">
        <v>67227.601999999999</v>
      </c>
      <c r="J23" s="12">
        <v>0</v>
      </c>
      <c r="K23" s="12">
        <v>0</v>
      </c>
      <c r="L23" s="12">
        <v>19.57</v>
      </c>
      <c r="M23" s="13">
        <v>2141.1120000000001</v>
      </c>
      <c r="N23" s="12">
        <v>0</v>
      </c>
      <c r="O23" s="12">
        <v>27.001999999999999</v>
      </c>
      <c r="P23" s="12">
        <v>2.29</v>
      </c>
      <c r="Q23" s="13">
        <v>514.94600000000003</v>
      </c>
      <c r="R23" s="12">
        <v>0</v>
      </c>
      <c r="S23" s="12">
        <v>0</v>
      </c>
      <c r="T23" s="12">
        <v>3.101</v>
      </c>
      <c r="U23" s="13">
        <v>871.875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5">
      <c r="A24" s="21" t="s">
        <v>24</v>
      </c>
      <c r="B24" s="12">
        <v>0</v>
      </c>
      <c r="C24" s="14">
        <v>3490.6060000000002</v>
      </c>
      <c r="D24" s="12">
        <v>109.983</v>
      </c>
      <c r="E24" s="13">
        <v>3922.2350000000001</v>
      </c>
      <c r="F24" s="12">
        <v>0</v>
      </c>
      <c r="G24" s="12">
        <v>484.06400000000002</v>
      </c>
      <c r="H24" s="12">
        <v>128.71700000000001</v>
      </c>
      <c r="I24" s="13">
        <v>37854.517</v>
      </c>
      <c r="J24" s="12">
        <v>1759.876</v>
      </c>
      <c r="K24" s="12">
        <v>0</v>
      </c>
      <c r="L24" s="12">
        <v>84.094999999999999</v>
      </c>
      <c r="M24" s="13">
        <v>7637.665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8.9039999999999999</v>
      </c>
      <c r="U24" s="13">
        <v>894.86099999999999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5">
      <c r="A25" s="21" t="s">
        <v>12</v>
      </c>
      <c r="B25" s="12">
        <v>0</v>
      </c>
      <c r="C25" s="12">
        <v>367.53399999999999</v>
      </c>
      <c r="D25" s="12">
        <v>18.074000000000002</v>
      </c>
      <c r="E25" s="13">
        <v>641.94899999999996</v>
      </c>
      <c r="F25" s="12">
        <v>0</v>
      </c>
      <c r="G25" s="12">
        <v>287.52800000000002</v>
      </c>
      <c r="H25" s="12">
        <v>329.38799999999998</v>
      </c>
      <c r="I25" s="13">
        <v>45580.322999999997</v>
      </c>
      <c r="J25" s="12">
        <v>69.885999999999996</v>
      </c>
      <c r="K25" s="12">
        <v>0</v>
      </c>
      <c r="L25" s="12">
        <v>9.1999999999999998E-2</v>
      </c>
      <c r="M25" s="13">
        <v>135.02699999999999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254.73400000000001</v>
      </c>
      <c r="T25" s="12">
        <v>31.065000000000001</v>
      </c>
      <c r="U25" s="13">
        <v>3165.712</v>
      </c>
      <c r="V25" s="12">
        <v>0</v>
      </c>
      <c r="W25" s="12">
        <v>0</v>
      </c>
      <c r="X25" s="12">
        <v>0</v>
      </c>
      <c r="Y25" s="13">
        <v>0</v>
      </c>
    </row>
    <row r="26" spans="1:25" x14ac:dyDescent="0.25">
      <c r="A26" s="21" t="s">
        <v>13</v>
      </c>
      <c r="B26" s="12">
        <v>0</v>
      </c>
      <c r="C26" s="12">
        <v>1319.4770000000001</v>
      </c>
      <c r="D26" s="12">
        <v>82.462999999999994</v>
      </c>
      <c r="E26" s="13">
        <v>2385.6570000000002</v>
      </c>
      <c r="F26" s="12">
        <v>0</v>
      </c>
      <c r="G26" s="12">
        <v>463.53699999999998</v>
      </c>
      <c r="H26" s="12">
        <v>209.44900000000001</v>
      </c>
      <c r="I26" s="13">
        <v>23494.145</v>
      </c>
      <c r="J26" s="12">
        <v>175.63</v>
      </c>
      <c r="K26" s="12">
        <v>0</v>
      </c>
      <c r="L26" s="12">
        <v>6.5419999999999998</v>
      </c>
      <c r="M26" s="13">
        <v>883.29899999999998</v>
      </c>
      <c r="N26" s="12">
        <v>0</v>
      </c>
      <c r="O26" s="12">
        <v>139.809</v>
      </c>
      <c r="P26" s="12">
        <v>1.3340000000000001</v>
      </c>
      <c r="Q26" s="13">
        <v>373.42700000000002</v>
      </c>
      <c r="R26" s="12">
        <v>0</v>
      </c>
      <c r="S26" s="12">
        <v>57.15</v>
      </c>
      <c r="T26" s="12">
        <v>32.642000000000003</v>
      </c>
      <c r="U26" s="13">
        <v>3652.5239999999999</v>
      </c>
      <c r="V26" s="12">
        <v>691.35900000000004</v>
      </c>
      <c r="W26" s="12">
        <v>0</v>
      </c>
      <c r="X26" s="12">
        <v>8.2330000000000005</v>
      </c>
      <c r="Y26" s="13">
        <v>873.72199999999998</v>
      </c>
    </row>
    <row r="27" spans="1:25" x14ac:dyDescent="0.25">
      <c r="A27" s="21" t="s">
        <v>14</v>
      </c>
      <c r="B27" s="12">
        <v>0</v>
      </c>
      <c r="C27" s="12">
        <v>1660.989</v>
      </c>
      <c r="D27" s="12">
        <v>312.5</v>
      </c>
      <c r="E27" s="13">
        <v>3093.0650000000001</v>
      </c>
      <c r="F27" s="12">
        <v>0</v>
      </c>
      <c r="G27" s="12">
        <v>1050.6079999999999</v>
      </c>
      <c r="H27" s="12">
        <v>523.76099999999997</v>
      </c>
      <c r="I27" s="13">
        <v>39536.875</v>
      </c>
      <c r="J27" s="12">
        <v>4583.3980000000001</v>
      </c>
      <c r="K27" s="12">
        <v>0</v>
      </c>
      <c r="L27" s="12">
        <v>53.965000000000003</v>
      </c>
      <c r="M27" s="13">
        <v>8278.6360000000004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548.15700000000004</v>
      </c>
      <c r="T27" s="12">
        <v>170.041</v>
      </c>
      <c r="U27" s="13">
        <v>8229.3989999999994</v>
      </c>
      <c r="V27" s="12">
        <v>1507.1389999999999</v>
      </c>
      <c r="W27" s="12">
        <v>0</v>
      </c>
      <c r="X27" s="12">
        <v>8.4879999999999995</v>
      </c>
      <c r="Y27" s="13">
        <v>1811.1690000000001</v>
      </c>
    </row>
    <row r="28" spans="1:25" x14ac:dyDescent="0.25">
      <c r="A28" s="22" t="s">
        <v>15</v>
      </c>
      <c r="B28" s="15">
        <v>0</v>
      </c>
      <c r="C28" s="15">
        <v>1771.627</v>
      </c>
      <c r="D28" s="16">
        <v>255.61</v>
      </c>
      <c r="E28" s="17">
        <v>5443.4269999999997</v>
      </c>
      <c r="F28" s="16">
        <v>0</v>
      </c>
      <c r="G28" s="16">
        <v>547.31799999999998</v>
      </c>
      <c r="H28" s="16">
        <v>222.81899999999999</v>
      </c>
      <c r="I28" s="17">
        <v>21937.856</v>
      </c>
      <c r="J28" s="16">
        <v>593.55600000000004</v>
      </c>
      <c r="K28" s="16">
        <v>0</v>
      </c>
      <c r="L28" s="16">
        <v>2.0579999999999998</v>
      </c>
      <c r="M28" s="17">
        <v>1871.4760000000001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1.57</v>
      </c>
      <c r="U28" s="17">
        <v>753.59699999999998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16520.816999999999</v>
      </c>
      <c r="D29" s="26">
        <f t="shared" si="3"/>
        <v>939.01</v>
      </c>
      <c r="E29" s="27">
        <f t="shared" si="3"/>
        <v>43178.094000000012</v>
      </c>
      <c r="F29" s="26">
        <f t="shared" si="3"/>
        <v>0</v>
      </c>
      <c r="G29" s="26">
        <f t="shared" si="3"/>
        <v>3317.7610000000004</v>
      </c>
      <c r="H29" s="26">
        <f t="shared" si="3"/>
        <v>2515.9349999999999</v>
      </c>
      <c r="I29" s="27">
        <f t="shared" si="3"/>
        <v>308348.23899999994</v>
      </c>
      <c r="J29" s="26">
        <f t="shared" si="3"/>
        <v>7182.3459999999995</v>
      </c>
      <c r="K29" s="26">
        <f t="shared" si="3"/>
        <v>0</v>
      </c>
      <c r="L29" s="26">
        <f t="shared" si="3"/>
        <v>193.79</v>
      </c>
      <c r="M29" s="27">
        <f t="shared" si="3"/>
        <v>21364.219999999998</v>
      </c>
      <c r="N29" s="26">
        <f>SUM(N21:N28)</f>
        <v>0</v>
      </c>
      <c r="O29" s="26">
        <f>SUM(O21:O28)</f>
        <v>166.81100000000001</v>
      </c>
      <c r="P29" s="26">
        <f t="shared" ref="P29:Y29" si="4">SUM(P21:P28)</f>
        <v>3.6240000000000001</v>
      </c>
      <c r="Q29" s="27">
        <f t="shared" si="4"/>
        <v>888.37300000000005</v>
      </c>
      <c r="R29" s="26">
        <f t="shared" si="4"/>
        <v>0</v>
      </c>
      <c r="S29" s="26">
        <f t="shared" si="4"/>
        <v>860.04100000000005</v>
      </c>
      <c r="T29" s="26">
        <f t="shared" si="4"/>
        <v>247.32299999999998</v>
      </c>
      <c r="U29" s="27">
        <f t="shared" si="4"/>
        <v>17567.968000000001</v>
      </c>
      <c r="V29" s="26">
        <f t="shared" si="4"/>
        <v>2198.498</v>
      </c>
      <c r="W29" s="26">
        <f t="shared" si="4"/>
        <v>0</v>
      </c>
      <c r="X29" s="26">
        <f t="shared" si="4"/>
        <v>18.497999999999998</v>
      </c>
      <c r="Y29" s="27">
        <f t="shared" si="4"/>
        <v>3034.5309999999999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7.140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48</v>
      </c>
    </row>
    <row r="6" spans="1:13" x14ac:dyDescent="0.25">
      <c r="A6" s="6"/>
    </row>
    <row r="8" spans="1:13" ht="15.75" x14ac:dyDescent="0.25">
      <c r="A8" s="2" t="s">
        <v>35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16564.912000000004</v>
      </c>
      <c r="D12" s="10">
        <f t="shared" si="0"/>
        <v>663.11400000000003</v>
      </c>
      <c r="E12" s="11">
        <f t="shared" si="0"/>
        <v>25372.597999999998</v>
      </c>
      <c r="F12" s="9">
        <f t="shared" si="0"/>
        <v>0</v>
      </c>
      <c r="G12" s="9">
        <f t="shared" si="0"/>
        <v>5377.8530000000001</v>
      </c>
      <c r="H12" s="10">
        <f t="shared" si="0"/>
        <v>2736.8509999999997</v>
      </c>
      <c r="I12" s="11">
        <f t="shared" si="0"/>
        <v>301045.78399999999</v>
      </c>
      <c r="J12" s="9">
        <f t="shared" si="0"/>
        <v>38814.125999999997</v>
      </c>
      <c r="K12" s="9">
        <f t="shared" si="0"/>
        <v>0</v>
      </c>
      <c r="L12" s="10">
        <f t="shared" si="0"/>
        <v>549.197</v>
      </c>
      <c r="M12" s="11">
        <f t="shared" si="0"/>
        <v>71260.760999999999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379.92600000000004</v>
      </c>
      <c r="D13" s="12">
        <f t="shared" si="1"/>
        <v>-2.8389999999999995</v>
      </c>
      <c r="E13" s="13">
        <f t="shared" si="1"/>
        <v>508.56599999999997</v>
      </c>
      <c r="F13" s="12">
        <f t="shared" si="1"/>
        <v>0</v>
      </c>
      <c r="G13" s="12">
        <f t="shared" si="1"/>
        <v>744.65800000000002</v>
      </c>
      <c r="H13" s="12">
        <f t="shared" si="1"/>
        <v>164.84599999999998</v>
      </c>
      <c r="I13" s="13">
        <f t="shared" si="1"/>
        <v>17103.476999999999</v>
      </c>
      <c r="J13" s="12">
        <f t="shared" si="1"/>
        <v>5345.223</v>
      </c>
      <c r="K13" s="12">
        <f t="shared" si="1"/>
        <v>0</v>
      </c>
      <c r="L13" s="12">
        <f t="shared" si="1"/>
        <v>79.021000000000001</v>
      </c>
      <c r="M13" s="13">
        <f t="shared" si="1"/>
        <v>10584.960999999999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16944.838000000003</v>
      </c>
      <c r="D14" s="26">
        <f t="shared" si="2"/>
        <v>660.27499999999998</v>
      </c>
      <c r="E14" s="27">
        <f t="shared" si="2"/>
        <v>25881.163999999997</v>
      </c>
      <c r="F14" s="26">
        <f t="shared" si="2"/>
        <v>0</v>
      </c>
      <c r="G14" s="26">
        <f t="shared" si="2"/>
        <v>6122.5110000000004</v>
      </c>
      <c r="H14" s="26">
        <f t="shared" si="2"/>
        <v>2901.6969999999997</v>
      </c>
      <c r="I14" s="27">
        <f t="shared" si="2"/>
        <v>318149.261</v>
      </c>
      <c r="J14" s="26">
        <f t="shared" si="2"/>
        <v>44159.348999999995</v>
      </c>
      <c r="K14" s="26">
        <f t="shared" si="2"/>
        <v>0</v>
      </c>
      <c r="L14" s="26">
        <f t="shared" si="2"/>
        <v>628.21799999999996</v>
      </c>
      <c r="M14" s="27">
        <f t="shared" si="2"/>
        <v>81845.721999999994</v>
      </c>
    </row>
    <row r="17" spans="1:25" ht="15.75" x14ac:dyDescent="0.25">
      <c r="A17" s="2" t="s">
        <v>36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1314.261</v>
      </c>
      <c r="D21" s="10">
        <v>87.896000000000001</v>
      </c>
      <c r="E21" s="11">
        <v>7111.6009999999997</v>
      </c>
      <c r="F21" s="10">
        <v>0</v>
      </c>
      <c r="G21" s="10">
        <v>0</v>
      </c>
      <c r="H21" s="10">
        <v>142.04</v>
      </c>
      <c r="I21" s="11">
        <v>29390.26</v>
      </c>
      <c r="J21" s="10">
        <v>2617.145</v>
      </c>
      <c r="K21" s="10">
        <v>0</v>
      </c>
      <c r="L21" s="10">
        <v>13.714</v>
      </c>
      <c r="M21" s="11">
        <v>3084.3820000000001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2614.2669999999998</v>
      </c>
      <c r="D22" s="12">
        <v>73.656999999999996</v>
      </c>
      <c r="E22" s="13">
        <v>6004.6890000000003</v>
      </c>
      <c r="F22" s="12">
        <v>0</v>
      </c>
      <c r="G22" s="12">
        <v>122.133</v>
      </c>
      <c r="H22" s="12">
        <v>434.303</v>
      </c>
      <c r="I22" s="13">
        <v>42623.748</v>
      </c>
      <c r="J22" s="12">
        <v>2889.4369999999999</v>
      </c>
      <c r="K22" s="12">
        <v>0</v>
      </c>
      <c r="L22" s="12">
        <v>58.118000000000002</v>
      </c>
      <c r="M22" s="13">
        <v>4853.8360000000002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5.0629999999999997</v>
      </c>
      <c r="Y22" s="13">
        <v>344.577</v>
      </c>
    </row>
    <row r="23" spans="1:25" x14ac:dyDescent="0.25">
      <c r="A23" s="21" t="s">
        <v>11</v>
      </c>
      <c r="B23" s="12">
        <v>0</v>
      </c>
      <c r="C23" s="12">
        <v>4354.9840000000004</v>
      </c>
      <c r="D23" s="12">
        <v>-84.090999999999994</v>
      </c>
      <c r="E23" s="13">
        <v>6023.4369999999999</v>
      </c>
      <c r="F23" s="12">
        <v>0</v>
      </c>
      <c r="G23" s="12">
        <v>430.947</v>
      </c>
      <c r="H23" s="12">
        <v>569.41899999999998</v>
      </c>
      <c r="I23" s="13">
        <v>66506.557000000001</v>
      </c>
      <c r="J23" s="12">
        <v>1195.252</v>
      </c>
      <c r="K23" s="12">
        <v>0</v>
      </c>
      <c r="L23" s="12">
        <v>34.122999999999998</v>
      </c>
      <c r="M23" s="13">
        <v>6837.8739999999998</v>
      </c>
      <c r="N23" s="12">
        <v>0</v>
      </c>
      <c r="O23" s="12">
        <v>149.47900000000001</v>
      </c>
      <c r="P23" s="12">
        <v>-5.5069999999999997</v>
      </c>
      <c r="Q23" s="13">
        <v>357.64</v>
      </c>
      <c r="R23" s="12">
        <v>0</v>
      </c>
      <c r="S23" s="12">
        <v>0</v>
      </c>
      <c r="T23" s="12">
        <v>3.9169999999999998</v>
      </c>
      <c r="U23" s="13">
        <v>867.95799999999997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5">
      <c r="A24" s="21" t="s">
        <v>24</v>
      </c>
      <c r="B24" s="12">
        <v>0</v>
      </c>
      <c r="C24" s="14">
        <v>2772.12</v>
      </c>
      <c r="D24" s="12">
        <v>9.3350000000000009</v>
      </c>
      <c r="E24" s="13">
        <v>989.678</v>
      </c>
      <c r="F24" s="12">
        <v>0</v>
      </c>
      <c r="G24" s="12">
        <v>1235.6510000000001</v>
      </c>
      <c r="H24" s="12">
        <v>215.34800000000001</v>
      </c>
      <c r="I24" s="13">
        <v>36790.408000000003</v>
      </c>
      <c r="J24" s="12">
        <v>12962.732</v>
      </c>
      <c r="K24" s="12">
        <v>0</v>
      </c>
      <c r="L24" s="12">
        <v>167.40600000000001</v>
      </c>
      <c r="M24" s="13">
        <v>21957.753000000001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3.665</v>
      </c>
      <c r="U24" s="13">
        <v>891.19600000000003</v>
      </c>
      <c r="V24" s="12">
        <v>982.63199999999995</v>
      </c>
      <c r="W24" s="12">
        <v>0</v>
      </c>
      <c r="X24" s="12">
        <v>8.3249999999999993</v>
      </c>
      <c r="Y24" s="13">
        <v>974.30700000000002</v>
      </c>
    </row>
    <row r="25" spans="1:25" x14ac:dyDescent="0.25">
      <c r="A25" s="21" t="s">
        <v>12</v>
      </c>
      <c r="B25" s="12">
        <v>0</v>
      </c>
      <c r="C25" s="12">
        <v>298.05099999999999</v>
      </c>
      <c r="D25" s="12">
        <v>93.447999999999993</v>
      </c>
      <c r="E25" s="13">
        <v>292.55599999999998</v>
      </c>
      <c r="F25" s="12">
        <v>0</v>
      </c>
      <c r="G25" s="12">
        <v>1169.492</v>
      </c>
      <c r="H25" s="12">
        <v>347.24200000000002</v>
      </c>
      <c r="I25" s="13">
        <v>44073.803999999996</v>
      </c>
      <c r="J25" s="12">
        <v>1497.6410000000001</v>
      </c>
      <c r="K25" s="12">
        <v>0</v>
      </c>
      <c r="L25" s="12">
        <v>24.279</v>
      </c>
      <c r="M25" s="13">
        <v>2644.0450000000001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308.07400000000001</v>
      </c>
      <c r="T25" s="12">
        <v>23.277999999999999</v>
      </c>
      <c r="U25" s="13">
        <v>2843.1379999999999</v>
      </c>
      <c r="V25" s="12">
        <v>339.09899999999999</v>
      </c>
      <c r="W25" s="12">
        <v>0</v>
      </c>
      <c r="X25" s="12">
        <v>4.992</v>
      </c>
      <c r="Y25" s="13">
        <v>935.31</v>
      </c>
    </row>
    <row r="26" spans="1:25" x14ac:dyDescent="0.25">
      <c r="A26" s="21" t="s">
        <v>13</v>
      </c>
      <c r="B26" s="12">
        <v>0</v>
      </c>
      <c r="C26" s="12">
        <v>1569.68</v>
      </c>
      <c r="D26" s="12">
        <v>112.491</v>
      </c>
      <c r="E26" s="13">
        <v>723.59</v>
      </c>
      <c r="F26" s="12">
        <v>0</v>
      </c>
      <c r="G26" s="12">
        <v>652.48599999999999</v>
      </c>
      <c r="H26" s="12">
        <v>186.768</v>
      </c>
      <c r="I26" s="13">
        <v>22808.667000000001</v>
      </c>
      <c r="J26" s="12">
        <v>5509.7089999999998</v>
      </c>
      <c r="K26" s="12">
        <v>0</v>
      </c>
      <c r="L26" s="12">
        <v>45.081000000000003</v>
      </c>
      <c r="M26" s="13">
        <v>7680.95</v>
      </c>
      <c r="N26" s="12">
        <v>0</v>
      </c>
      <c r="O26" s="12">
        <v>230.447</v>
      </c>
      <c r="P26" s="12">
        <v>2.6680000000000001</v>
      </c>
      <c r="Q26" s="13">
        <v>150.92599999999999</v>
      </c>
      <c r="R26" s="12">
        <v>0</v>
      </c>
      <c r="S26" s="12">
        <v>9.5429999999999993</v>
      </c>
      <c r="T26" s="12">
        <v>30.736999999999998</v>
      </c>
      <c r="U26" s="13">
        <v>4040.4810000000002</v>
      </c>
      <c r="V26" s="12">
        <v>1845.6579999999999</v>
      </c>
      <c r="W26" s="12">
        <v>0</v>
      </c>
      <c r="X26" s="12">
        <v>29.361000000000001</v>
      </c>
      <c r="Y26" s="13">
        <v>3205.0010000000002</v>
      </c>
    </row>
    <row r="27" spans="1:25" x14ac:dyDescent="0.25">
      <c r="A27" s="21" t="s">
        <v>14</v>
      </c>
      <c r="B27" s="12">
        <v>0</v>
      </c>
      <c r="C27" s="12">
        <v>1629.165</v>
      </c>
      <c r="D27" s="12">
        <v>156.91399999999999</v>
      </c>
      <c r="E27" s="13">
        <v>1028.1579999999999</v>
      </c>
      <c r="F27" s="12">
        <v>0</v>
      </c>
      <c r="G27" s="12">
        <v>1104.5160000000001</v>
      </c>
      <c r="H27" s="12">
        <v>685.32500000000005</v>
      </c>
      <c r="I27" s="13">
        <v>37904.468999999997</v>
      </c>
      <c r="J27" s="12">
        <v>10107.545</v>
      </c>
      <c r="K27" s="12">
        <v>0</v>
      </c>
      <c r="L27" s="12">
        <v>174.67400000000001</v>
      </c>
      <c r="M27" s="13">
        <v>19127.956999999999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427.041</v>
      </c>
      <c r="T27" s="12">
        <v>102.375</v>
      </c>
      <c r="U27" s="13">
        <v>7707.9809999999998</v>
      </c>
      <c r="V27" s="12">
        <v>2177.8339999999998</v>
      </c>
      <c r="W27" s="12">
        <v>0</v>
      </c>
      <c r="X27" s="12">
        <v>31.28</v>
      </c>
      <c r="Y27" s="13">
        <v>5125.7659999999996</v>
      </c>
    </row>
    <row r="28" spans="1:25" x14ac:dyDescent="0.25">
      <c r="A28" s="22" t="s">
        <v>15</v>
      </c>
      <c r="B28" s="15">
        <v>0</v>
      </c>
      <c r="C28" s="15">
        <v>2012.384</v>
      </c>
      <c r="D28" s="16">
        <v>213.464</v>
      </c>
      <c r="E28" s="17">
        <v>3198.8890000000001</v>
      </c>
      <c r="F28" s="16">
        <v>0</v>
      </c>
      <c r="G28" s="16">
        <v>662.62800000000004</v>
      </c>
      <c r="H28" s="16">
        <v>156.40600000000001</v>
      </c>
      <c r="I28" s="17">
        <v>20947.870999999999</v>
      </c>
      <c r="J28" s="16">
        <v>2034.665</v>
      </c>
      <c r="K28" s="16">
        <v>0</v>
      </c>
      <c r="L28" s="16">
        <v>31.802</v>
      </c>
      <c r="M28" s="17">
        <v>5073.9639999999999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0.874</v>
      </c>
      <c r="U28" s="17">
        <v>752.72299999999996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16564.912000000004</v>
      </c>
      <c r="D29" s="26">
        <f t="shared" si="3"/>
        <v>663.11400000000003</v>
      </c>
      <c r="E29" s="27">
        <f t="shared" si="3"/>
        <v>25372.597999999998</v>
      </c>
      <c r="F29" s="26">
        <f t="shared" si="3"/>
        <v>0</v>
      </c>
      <c r="G29" s="26">
        <f t="shared" si="3"/>
        <v>5377.8530000000001</v>
      </c>
      <c r="H29" s="26">
        <f t="shared" si="3"/>
        <v>2736.8509999999997</v>
      </c>
      <c r="I29" s="27">
        <f t="shared" si="3"/>
        <v>301045.78399999999</v>
      </c>
      <c r="J29" s="26">
        <f t="shared" si="3"/>
        <v>38814.125999999997</v>
      </c>
      <c r="K29" s="26">
        <f t="shared" si="3"/>
        <v>0</v>
      </c>
      <c r="L29" s="26">
        <f t="shared" si="3"/>
        <v>549.197</v>
      </c>
      <c r="M29" s="27">
        <f t="shared" si="3"/>
        <v>71260.760999999999</v>
      </c>
      <c r="N29" s="26">
        <f>SUM(N21:N28)</f>
        <v>0</v>
      </c>
      <c r="O29" s="26">
        <f>SUM(O21:O28)</f>
        <v>379.92600000000004</v>
      </c>
      <c r="P29" s="26">
        <f t="shared" ref="P29:Y29" si="4">SUM(P21:P28)</f>
        <v>-2.8389999999999995</v>
      </c>
      <c r="Q29" s="27">
        <f t="shared" si="4"/>
        <v>508.56599999999997</v>
      </c>
      <c r="R29" s="26">
        <f t="shared" si="4"/>
        <v>0</v>
      </c>
      <c r="S29" s="26">
        <f t="shared" si="4"/>
        <v>744.65800000000002</v>
      </c>
      <c r="T29" s="26">
        <f t="shared" si="4"/>
        <v>164.84599999999998</v>
      </c>
      <c r="U29" s="27">
        <f t="shared" si="4"/>
        <v>17103.476999999999</v>
      </c>
      <c r="V29" s="26">
        <f t="shared" si="4"/>
        <v>5345.223</v>
      </c>
      <c r="W29" s="26">
        <f t="shared" si="4"/>
        <v>0</v>
      </c>
      <c r="X29" s="26">
        <f t="shared" si="4"/>
        <v>79.021000000000001</v>
      </c>
      <c r="Y29" s="27">
        <f t="shared" si="4"/>
        <v>10584.960999999999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7.140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50</v>
      </c>
    </row>
    <row r="6" spans="1:13" x14ac:dyDescent="0.25">
      <c r="A6" s="6"/>
    </row>
    <row r="8" spans="1:13" ht="15.75" x14ac:dyDescent="0.25">
      <c r="A8" s="2" t="s">
        <v>37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10426.700999999999</v>
      </c>
      <c r="D12" s="10">
        <f t="shared" si="0"/>
        <v>551.77400000000011</v>
      </c>
      <c r="E12" s="11">
        <f t="shared" si="0"/>
        <v>13689.700999999999</v>
      </c>
      <c r="F12" s="9">
        <f t="shared" si="0"/>
        <v>0</v>
      </c>
      <c r="G12" s="9">
        <f t="shared" si="0"/>
        <v>11397.960999999999</v>
      </c>
      <c r="H12" s="10">
        <f t="shared" si="0"/>
        <v>9741.75</v>
      </c>
      <c r="I12" s="11">
        <f t="shared" si="0"/>
        <v>278074.70800000004</v>
      </c>
      <c r="J12" s="9">
        <f t="shared" si="0"/>
        <v>44387.186000000002</v>
      </c>
      <c r="K12" s="9">
        <f t="shared" si="0"/>
        <v>39.747</v>
      </c>
      <c r="L12" s="10">
        <f t="shared" si="0"/>
        <v>2462.4199999999992</v>
      </c>
      <c r="M12" s="11">
        <f t="shared" si="0"/>
        <v>122025.29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124.312</v>
      </c>
      <c r="D13" s="12">
        <f t="shared" si="1"/>
        <v>10.309000000000001</v>
      </c>
      <c r="E13" s="13">
        <f t="shared" si="1"/>
        <v>333.76299999999998</v>
      </c>
      <c r="F13" s="12">
        <f t="shared" si="1"/>
        <v>0</v>
      </c>
      <c r="G13" s="12">
        <f t="shared" si="1"/>
        <v>1235.3539999999998</v>
      </c>
      <c r="H13" s="12">
        <f t="shared" si="1"/>
        <v>208.84700000000001</v>
      </c>
      <c r="I13" s="13">
        <f t="shared" si="1"/>
        <v>15620.595000000001</v>
      </c>
      <c r="J13" s="12">
        <f t="shared" si="1"/>
        <v>870.995</v>
      </c>
      <c r="K13" s="12">
        <f t="shared" si="1"/>
        <v>0</v>
      </c>
      <c r="L13" s="12">
        <f t="shared" si="1"/>
        <v>37.445999999999998</v>
      </c>
      <c r="M13" s="13">
        <f t="shared" si="1"/>
        <v>11588.285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10551.012999999999</v>
      </c>
      <c r="D14" s="26">
        <f t="shared" si="2"/>
        <v>562.08300000000008</v>
      </c>
      <c r="E14" s="27">
        <f t="shared" si="2"/>
        <v>14023.464</v>
      </c>
      <c r="F14" s="26">
        <f t="shared" si="2"/>
        <v>0</v>
      </c>
      <c r="G14" s="26">
        <f t="shared" si="2"/>
        <v>12633.314999999999</v>
      </c>
      <c r="H14" s="26">
        <f t="shared" si="2"/>
        <v>9950.5969999999998</v>
      </c>
      <c r="I14" s="27">
        <f t="shared" si="2"/>
        <v>293695.30300000007</v>
      </c>
      <c r="J14" s="26">
        <f t="shared" si="2"/>
        <v>45258.181000000004</v>
      </c>
      <c r="K14" s="26">
        <f t="shared" si="2"/>
        <v>39.747</v>
      </c>
      <c r="L14" s="26">
        <f t="shared" si="2"/>
        <v>2499.8659999999991</v>
      </c>
      <c r="M14" s="27">
        <f t="shared" si="2"/>
        <v>133613.57499999998</v>
      </c>
    </row>
    <row r="17" spans="1:25" ht="15.75" x14ac:dyDescent="0.25">
      <c r="A17" s="2" t="s">
        <v>38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1258.3900000000001</v>
      </c>
      <c r="D21" s="10">
        <v>106.214</v>
      </c>
      <c r="E21" s="11">
        <v>5698.1909999999998</v>
      </c>
      <c r="F21" s="10">
        <v>0</v>
      </c>
      <c r="G21" s="10">
        <v>0</v>
      </c>
      <c r="H21" s="10">
        <v>131.21899999999999</v>
      </c>
      <c r="I21" s="11">
        <v>29307.010999999999</v>
      </c>
      <c r="J21" s="10">
        <v>6985.2640000000001</v>
      </c>
      <c r="K21" s="10">
        <v>0</v>
      </c>
      <c r="L21" s="10">
        <v>464.78500000000003</v>
      </c>
      <c r="M21" s="11">
        <v>11531.987999999999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3324.7069999999999</v>
      </c>
      <c r="D22" s="12">
        <v>-12.478999999999999</v>
      </c>
      <c r="E22" s="13">
        <v>2550.835</v>
      </c>
      <c r="F22" s="12">
        <v>0</v>
      </c>
      <c r="G22" s="12">
        <v>276.05799999999999</v>
      </c>
      <c r="H22" s="12">
        <v>4165.8289999999997</v>
      </c>
      <c r="I22" s="13">
        <v>38191.978999999999</v>
      </c>
      <c r="J22" s="12">
        <v>7926.58</v>
      </c>
      <c r="K22" s="12">
        <v>0</v>
      </c>
      <c r="L22" s="12">
        <v>725.51300000000003</v>
      </c>
      <c r="M22" s="13">
        <v>13033.396000000001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1.272</v>
      </c>
      <c r="Y22" s="13">
        <v>343.30500000000001</v>
      </c>
    </row>
    <row r="23" spans="1:25" x14ac:dyDescent="0.25">
      <c r="A23" s="21" t="s">
        <v>11</v>
      </c>
      <c r="B23" s="12">
        <v>0</v>
      </c>
      <c r="C23" s="12">
        <v>2392.3270000000002</v>
      </c>
      <c r="D23" s="12">
        <v>138.869</v>
      </c>
      <c r="E23" s="13">
        <v>3383.6509999999998</v>
      </c>
      <c r="F23" s="12">
        <v>0</v>
      </c>
      <c r="G23" s="12">
        <v>1850.3789999999999</v>
      </c>
      <c r="H23" s="12">
        <v>3763.42</v>
      </c>
      <c r="I23" s="13">
        <v>59783.256999999998</v>
      </c>
      <c r="J23" s="12">
        <v>14800.55</v>
      </c>
      <c r="K23" s="12">
        <v>0</v>
      </c>
      <c r="L23" s="12">
        <v>880.72299999999996</v>
      </c>
      <c r="M23" s="13">
        <v>23771.71</v>
      </c>
      <c r="N23" s="12">
        <v>0</v>
      </c>
      <c r="O23" s="12">
        <v>124.312</v>
      </c>
      <c r="P23" s="12">
        <v>8.9030000000000005</v>
      </c>
      <c r="Q23" s="13">
        <v>240.83699999999999</v>
      </c>
      <c r="R23" s="12">
        <v>0</v>
      </c>
      <c r="S23" s="12">
        <v>0</v>
      </c>
      <c r="T23" s="12">
        <v>4.8410000000000002</v>
      </c>
      <c r="U23" s="13">
        <v>863.15899999999999</v>
      </c>
      <c r="V23" s="12">
        <v>6.8</v>
      </c>
      <c r="W23" s="12">
        <v>0</v>
      </c>
      <c r="X23" s="12">
        <v>0.1</v>
      </c>
      <c r="Y23" s="13">
        <v>6.7</v>
      </c>
    </row>
    <row r="24" spans="1:25" x14ac:dyDescent="0.25">
      <c r="A24" s="21" t="s">
        <v>24</v>
      </c>
      <c r="B24" s="12">
        <v>0</v>
      </c>
      <c r="C24" s="14">
        <v>853.01800000000003</v>
      </c>
      <c r="D24" s="12">
        <v>65.177000000000007</v>
      </c>
      <c r="E24" s="13">
        <v>83.266000000000005</v>
      </c>
      <c r="F24" s="12">
        <v>0</v>
      </c>
      <c r="G24" s="12">
        <v>2377.5309999999999</v>
      </c>
      <c r="H24" s="12">
        <v>214.68199999999999</v>
      </c>
      <c r="I24" s="13">
        <v>33853.718000000001</v>
      </c>
      <c r="J24" s="12">
        <v>8135.0649999999996</v>
      </c>
      <c r="K24" s="12">
        <v>0</v>
      </c>
      <c r="L24" s="12">
        <v>233.209</v>
      </c>
      <c r="M24" s="13">
        <v>31062.984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1.41</v>
      </c>
      <c r="U24" s="13">
        <v>889.78599999999994</v>
      </c>
      <c r="V24" s="12">
        <v>0</v>
      </c>
      <c r="W24" s="12">
        <v>0</v>
      </c>
      <c r="X24" s="12">
        <v>7.7649999999999997</v>
      </c>
      <c r="Y24" s="13">
        <v>966.54200000000003</v>
      </c>
    </row>
    <row r="25" spans="1:25" x14ac:dyDescent="0.25">
      <c r="A25" s="21" t="s">
        <v>12</v>
      </c>
      <c r="B25" s="12">
        <v>0</v>
      </c>
      <c r="C25" s="12">
        <v>161.86500000000001</v>
      </c>
      <c r="D25" s="12">
        <v>39.841000000000001</v>
      </c>
      <c r="E25" s="13">
        <v>80.861000000000004</v>
      </c>
      <c r="F25" s="12">
        <v>0</v>
      </c>
      <c r="G25" s="12">
        <v>4115.3289999999997</v>
      </c>
      <c r="H25" s="12">
        <v>311.911</v>
      </c>
      <c r="I25" s="13">
        <v>39787.822</v>
      </c>
      <c r="J25" s="12">
        <v>857.96799999999996</v>
      </c>
      <c r="K25" s="12">
        <v>3.3000000000000002E-2</v>
      </c>
      <c r="L25" s="12">
        <v>13.874000000000001</v>
      </c>
      <c r="M25" s="13">
        <v>3621.297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444.80200000000002</v>
      </c>
      <c r="T25" s="12">
        <v>25.957000000000001</v>
      </c>
      <c r="U25" s="13">
        <v>2397.5390000000002</v>
      </c>
      <c r="V25" s="12">
        <v>0</v>
      </c>
      <c r="W25" s="12">
        <v>0</v>
      </c>
      <c r="X25" s="12">
        <v>3.3</v>
      </c>
      <c r="Y25" s="13">
        <v>932.01</v>
      </c>
    </row>
    <row r="26" spans="1:25" x14ac:dyDescent="0.25">
      <c r="A26" s="21" t="s">
        <v>13</v>
      </c>
      <c r="B26" s="12">
        <v>0</v>
      </c>
      <c r="C26" s="12">
        <v>34.415999999999997</v>
      </c>
      <c r="D26" s="12">
        <v>4.5309999999999997</v>
      </c>
      <c r="E26" s="13">
        <v>192.648</v>
      </c>
      <c r="F26" s="12">
        <v>0</v>
      </c>
      <c r="G26" s="12">
        <v>878.64499999999998</v>
      </c>
      <c r="H26" s="12">
        <v>340.221</v>
      </c>
      <c r="I26" s="13">
        <v>21378.114000000001</v>
      </c>
      <c r="J26" s="12">
        <v>1403.99</v>
      </c>
      <c r="K26" s="12">
        <v>0</v>
      </c>
      <c r="L26" s="12">
        <v>26.893000000000001</v>
      </c>
      <c r="M26" s="13">
        <v>8752.6509999999998</v>
      </c>
      <c r="N26" s="12">
        <v>0</v>
      </c>
      <c r="O26" s="12">
        <v>0</v>
      </c>
      <c r="P26" s="12">
        <v>1.4059999999999999</v>
      </c>
      <c r="Q26" s="13">
        <v>92.926000000000002</v>
      </c>
      <c r="R26" s="12">
        <v>0</v>
      </c>
      <c r="S26" s="12">
        <v>241.61699999999999</v>
      </c>
      <c r="T26" s="12">
        <v>64.186000000000007</v>
      </c>
      <c r="U26" s="13">
        <v>3655.1610000000001</v>
      </c>
      <c r="V26" s="12">
        <v>0</v>
      </c>
      <c r="W26" s="12">
        <v>0</v>
      </c>
      <c r="X26" s="12">
        <v>9.2929999999999993</v>
      </c>
      <c r="Y26" s="13">
        <v>3320.6990000000001</v>
      </c>
    </row>
    <row r="27" spans="1:25" x14ac:dyDescent="0.25">
      <c r="A27" s="21" t="s">
        <v>14</v>
      </c>
      <c r="B27" s="12">
        <v>0</v>
      </c>
      <c r="C27" s="12">
        <v>511.59399999999999</v>
      </c>
      <c r="D27" s="12">
        <v>31.172000000000001</v>
      </c>
      <c r="E27" s="13">
        <v>448.702</v>
      </c>
      <c r="F27" s="12">
        <v>0</v>
      </c>
      <c r="G27" s="12">
        <v>1736.13</v>
      </c>
      <c r="H27" s="12">
        <v>653.28800000000001</v>
      </c>
      <c r="I27" s="13">
        <v>35130.993000000002</v>
      </c>
      <c r="J27" s="12">
        <v>4277.7690000000002</v>
      </c>
      <c r="K27" s="12">
        <v>39.713999999999999</v>
      </c>
      <c r="L27" s="12">
        <v>95.638000000000005</v>
      </c>
      <c r="M27" s="13">
        <v>24273.531999999999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548.93499999999995</v>
      </c>
      <c r="T27" s="12">
        <v>110.92400000000001</v>
      </c>
      <c r="U27" s="13">
        <v>7063.7560000000003</v>
      </c>
      <c r="V27" s="12">
        <v>864.19500000000005</v>
      </c>
      <c r="W27" s="12">
        <v>0</v>
      </c>
      <c r="X27" s="12">
        <v>15.715999999999999</v>
      </c>
      <c r="Y27" s="13">
        <v>6019.0290000000005</v>
      </c>
    </row>
    <row r="28" spans="1:25" x14ac:dyDescent="0.25">
      <c r="A28" s="22" t="s">
        <v>15</v>
      </c>
      <c r="B28" s="15">
        <v>0</v>
      </c>
      <c r="C28" s="15">
        <v>1890.384</v>
      </c>
      <c r="D28" s="16">
        <v>178.44900000000001</v>
      </c>
      <c r="E28" s="17">
        <v>1251.547</v>
      </c>
      <c r="F28" s="16">
        <v>0</v>
      </c>
      <c r="G28" s="16">
        <v>163.88900000000001</v>
      </c>
      <c r="H28" s="16">
        <v>161.18</v>
      </c>
      <c r="I28" s="17">
        <v>20641.813999999998</v>
      </c>
      <c r="J28" s="16">
        <v>0</v>
      </c>
      <c r="K28" s="16">
        <v>0</v>
      </c>
      <c r="L28" s="16">
        <v>21.785</v>
      </c>
      <c r="M28" s="17">
        <v>5977.732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1.5289999999999999</v>
      </c>
      <c r="U28" s="17">
        <v>751.19399999999996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10426.700999999999</v>
      </c>
      <c r="D29" s="26">
        <f t="shared" si="3"/>
        <v>551.77400000000011</v>
      </c>
      <c r="E29" s="27">
        <f t="shared" si="3"/>
        <v>13689.700999999999</v>
      </c>
      <c r="F29" s="26">
        <f t="shared" si="3"/>
        <v>0</v>
      </c>
      <c r="G29" s="26">
        <f t="shared" si="3"/>
        <v>11397.960999999999</v>
      </c>
      <c r="H29" s="26">
        <f t="shared" si="3"/>
        <v>9741.75</v>
      </c>
      <c r="I29" s="27">
        <f t="shared" si="3"/>
        <v>278074.70800000004</v>
      </c>
      <c r="J29" s="26">
        <f t="shared" si="3"/>
        <v>44387.186000000002</v>
      </c>
      <c r="K29" s="26">
        <f t="shared" si="3"/>
        <v>39.747</v>
      </c>
      <c r="L29" s="26">
        <f t="shared" si="3"/>
        <v>2462.4199999999992</v>
      </c>
      <c r="M29" s="27">
        <f t="shared" si="3"/>
        <v>122025.29</v>
      </c>
      <c r="N29" s="26">
        <f>SUM(N21:N28)</f>
        <v>0</v>
      </c>
      <c r="O29" s="26">
        <f>SUM(O21:O28)</f>
        <v>124.312</v>
      </c>
      <c r="P29" s="26">
        <f t="shared" ref="P29:Y29" si="4">SUM(P21:P28)</f>
        <v>10.309000000000001</v>
      </c>
      <c r="Q29" s="27">
        <f t="shared" si="4"/>
        <v>333.76299999999998</v>
      </c>
      <c r="R29" s="26">
        <f t="shared" si="4"/>
        <v>0</v>
      </c>
      <c r="S29" s="26">
        <f t="shared" si="4"/>
        <v>1235.3539999999998</v>
      </c>
      <c r="T29" s="26">
        <f t="shared" si="4"/>
        <v>208.84700000000001</v>
      </c>
      <c r="U29" s="27">
        <f t="shared" si="4"/>
        <v>15620.595000000001</v>
      </c>
      <c r="V29" s="26">
        <f t="shared" si="4"/>
        <v>870.995</v>
      </c>
      <c r="W29" s="26">
        <f t="shared" si="4"/>
        <v>0</v>
      </c>
      <c r="X29" s="26">
        <f t="shared" si="4"/>
        <v>37.445999999999998</v>
      </c>
      <c r="Y29" s="27">
        <f t="shared" si="4"/>
        <v>11588.285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54</v>
      </c>
    </row>
    <row r="6" spans="1:13" x14ac:dyDescent="0.25">
      <c r="A6" s="6"/>
    </row>
    <row r="8" spans="1:13" ht="15.75" x14ac:dyDescent="0.25">
      <c r="A8" s="2" t="s">
        <v>40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5478.3959999999997</v>
      </c>
      <c r="D12" s="10">
        <f t="shared" si="0"/>
        <v>217.41900000000001</v>
      </c>
      <c r="E12" s="11">
        <f t="shared" si="0"/>
        <v>8004.6650000000009</v>
      </c>
      <c r="F12" s="9">
        <f t="shared" si="0"/>
        <v>0</v>
      </c>
      <c r="G12" s="9">
        <f t="shared" si="0"/>
        <v>15147.103000000003</v>
      </c>
      <c r="H12" s="10">
        <f t="shared" si="0"/>
        <v>2724.279</v>
      </c>
      <c r="I12" s="11">
        <f t="shared" si="0"/>
        <v>259452.13200000001</v>
      </c>
      <c r="J12" s="9">
        <f t="shared" si="0"/>
        <v>22652.077999999998</v>
      </c>
      <c r="K12" s="9">
        <f t="shared" si="0"/>
        <v>0</v>
      </c>
      <c r="L12" s="10">
        <f t="shared" si="0"/>
        <v>1097.4960000000001</v>
      </c>
      <c r="M12" s="11">
        <f t="shared" si="0"/>
        <v>150195.91600000003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114.875</v>
      </c>
      <c r="D13" s="12">
        <f t="shared" si="1"/>
        <v>-3.8570000000000002</v>
      </c>
      <c r="E13" s="13">
        <f t="shared" si="1"/>
        <v>212.471</v>
      </c>
      <c r="F13" s="12">
        <f t="shared" si="1"/>
        <v>0</v>
      </c>
      <c r="G13" s="12">
        <f t="shared" si="1"/>
        <v>1339.7239999999999</v>
      </c>
      <c r="H13" s="12">
        <f t="shared" si="1"/>
        <v>222.125</v>
      </c>
      <c r="I13" s="13">
        <f t="shared" si="1"/>
        <v>14198.947</v>
      </c>
      <c r="J13" s="12">
        <f t="shared" si="1"/>
        <v>0</v>
      </c>
      <c r="K13" s="12">
        <f t="shared" si="1"/>
        <v>0</v>
      </c>
      <c r="L13" s="12">
        <f t="shared" si="1"/>
        <v>36.305999999999997</v>
      </c>
      <c r="M13" s="13">
        <f t="shared" si="1"/>
        <v>11112.023000000001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5593.2709999999997</v>
      </c>
      <c r="D14" s="26">
        <f t="shared" si="2"/>
        <v>213.56200000000001</v>
      </c>
      <c r="E14" s="27">
        <f t="shared" si="2"/>
        <v>8217.1360000000004</v>
      </c>
      <c r="F14" s="26">
        <f t="shared" si="2"/>
        <v>0</v>
      </c>
      <c r="G14" s="26">
        <f t="shared" si="2"/>
        <v>16486.827000000001</v>
      </c>
      <c r="H14" s="26">
        <f t="shared" si="2"/>
        <v>2946.404</v>
      </c>
      <c r="I14" s="27">
        <f t="shared" si="2"/>
        <v>273651.07900000003</v>
      </c>
      <c r="J14" s="26">
        <f t="shared" si="2"/>
        <v>22652.077999999998</v>
      </c>
      <c r="K14" s="26">
        <f t="shared" si="2"/>
        <v>0</v>
      </c>
      <c r="L14" s="26">
        <f t="shared" si="2"/>
        <v>1133.8020000000001</v>
      </c>
      <c r="M14" s="27">
        <f t="shared" si="2"/>
        <v>161307.93900000001</v>
      </c>
    </row>
    <row r="17" spans="1:25" ht="15.75" x14ac:dyDescent="0.25">
      <c r="A17" s="2" t="s">
        <v>41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1364.08</v>
      </c>
      <c r="D21" s="10">
        <v>92.686999999999998</v>
      </c>
      <c r="E21" s="11">
        <v>4233.2839999999997</v>
      </c>
      <c r="F21" s="10">
        <v>0</v>
      </c>
      <c r="G21" s="10">
        <v>72.391999999999996</v>
      </c>
      <c r="H21" s="10">
        <v>119.81399999999999</v>
      </c>
      <c r="I21" s="11">
        <v>29093.012999999999</v>
      </c>
      <c r="J21" s="10">
        <v>3074.7310000000002</v>
      </c>
      <c r="K21" s="10">
        <v>0</v>
      </c>
      <c r="L21" s="10">
        <v>178.44399999999999</v>
      </c>
      <c r="M21" s="11">
        <v>14667.618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1275.9459999999999</v>
      </c>
      <c r="D22" s="12">
        <v>-12.38</v>
      </c>
      <c r="E22" s="13">
        <v>1232.415</v>
      </c>
      <c r="F22" s="12">
        <v>0</v>
      </c>
      <c r="G22" s="12">
        <v>811.19399999999996</v>
      </c>
      <c r="H22" s="12">
        <v>283.51499999999999</v>
      </c>
      <c r="I22" s="13">
        <v>37090.671999999999</v>
      </c>
      <c r="J22" s="12">
        <v>4588.0119999999997</v>
      </c>
      <c r="K22" s="12">
        <v>0</v>
      </c>
      <c r="L22" s="12">
        <v>100.902</v>
      </c>
      <c r="M22" s="13">
        <v>18368.506000000001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0.50600000000000001</v>
      </c>
      <c r="Y22" s="13">
        <v>342.79899999999998</v>
      </c>
    </row>
    <row r="23" spans="1:25" x14ac:dyDescent="0.25">
      <c r="A23" s="21" t="s">
        <v>11</v>
      </c>
      <c r="B23" s="12">
        <v>0</v>
      </c>
      <c r="C23" s="12">
        <v>1096.8109999999999</v>
      </c>
      <c r="D23" s="12">
        <v>11.066000000000001</v>
      </c>
      <c r="E23" s="13">
        <v>2333.962</v>
      </c>
      <c r="F23" s="12">
        <v>0</v>
      </c>
      <c r="G23" s="12">
        <v>3366.6909999999998</v>
      </c>
      <c r="H23" s="12">
        <v>362.76499999999999</v>
      </c>
      <c r="I23" s="13">
        <v>56279.05</v>
      </c>
      <c r="J23" s="12">
        <v>4163.9160000000002</v>
      </c>
      <c r="K23" s="12">
        <v>0</v>
      </c>
      <c r="L23" s="12">
        <v>604.43299999999999</v>
      </c>
      <c r="M23" s="13">
        <v>28759.691999999999</v>
      </c>
      <c r="N23" s="12">
        <v>0</v>
      </c>
      <c r="O23" s="12">
        <v>114.875</v>
      </c>
      <c r="P23" s="12">
        <v>-4.6500000000000004</v>
      </c>
      <c r="Q23" s="13">
        <v>120.33799999999999</v>
      </c>
      <c r="R23" s="12">
        <v>0</v>
      </c>
      <c r="S23" s="12">
        <v>0</v>
      </c>
      <c r="T23" s="12">
        <v>3.262</v>
      </c>
      <c r="U23" s="13">
        <v>859.89700000000005</v>
      </c>
      <c r="V23" s="12">
        <v>0</v>
      </c>
      <c r="W23" s="12">
        <v>0</v>
      </c>
      <c r="X23" s="12">
        <v>1.4999999999999999E-2</v>
      </c>
      <c r="Y23" s="13">
        <v>6.6849999999999996</v>
      </c>
    </row>
    <row r="24" spans="1:25" x14ac:dyDescent="0.25">
      <c r="A24" s="21" t="s">
        <v>24</v>
      </c>
      <c r="B24" s="12">
        <v>0</v>
      </c>
      <c r="C24" s="14">
        <v>33.639000000000003</v>
      </c>
      <c r="D24" s="12">
        <v>2.6059999999999999</v>
      </c>
      <c r="E24" s="13">
        <v>45.155000000000001</v>
      </c>
      <c r="F24" s="12">
        <v>0</v>
      </c>
      <c r="G24" s="12">
        <v>3098.3240000000001</v>
      </c>
      <c r="H24" s="12">
        <v>78.683000000000007</v>
      </c>
      <c r="I24" s="13">
        <v>30478.339</v>
      </c>
      <c r="J24" s="12">
        <v>5191.2479999999996</v>
      </c>
      <c r="K24" s="12">
        <v>0</v>
      </c>
      <c r="L24" s="12">
        <v>86.281999999999996</v>
      </c>
      <c r="M24" s="13">
        <v>38553.061999999998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2.2050000000000001</v>
      </c>
      <c r="U24" s="13">
        <v>887.58100000000002</v>
      </c>
      <c r="V24" s="12">
        <v>0</v>
      </c>
      <c r="W24" s="12">
        <v>0</v>
      </c>
      <c r="X24" s="12">
        <v>0.74</v>
      </c>
      <c r="Y24" s="13">
        <v>965.80200000000002</v>
      </c>
    </row>
    <row r="25" spans="1:25" x14ac:dyDescent="0.25">
      <c r="A25" s="21" t="s">
        <v>12</v>
      </c>
      <c r="B25" s="12">
        <v>0</v>
      </c>
      <c r="C25" s="12">
        <v>12.823</v>
      </c>
      <c r="D25" s="12">
        <v>1.6819999999999999</v>
      </c>
      <c r="E25" s="13">
        <v>54.904000000000003</v>
      </c>
      <c r="F25" s="12">
        <v>0</v>
      </c>
      <c r="G25" s="12">
        <v>3805.4279999999999</v>
      </c>
      <c r="H25" s="12">
        <v>424.63900000000001</v>
      </c>
      <c r="I25" s="13">
        <v>35559.99</v>
      </c>
      <c r="J25" s="12">
        <v>2654.143</v>
      </c>
      <c r="K25" s="12">
        <v>0</v>
      </c>
      <c r="L25" s="12">
        <v>21.359000000000002</v>
      </c>
      <c r="M25" s="13">
        <v>7366.8450000000003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415.45400000000001</v>
      </c>
      <c r="T25" s="12">
        <v>76.430999999999997</v>
      </c>
      <c r="U25" s="13">
        <v>2002.5360000000001</v>
      </c>
      <c r="V25" s="12">
        <v>0</v>
      </c>
      <c r="W25" s="12">
        <v>0</v>
      </c>
      <c r="X25" s="12">
        <v>2.609</v>
      </c>
      <c r="Y25" s="13">
        <v>929.40099999999995</v>
      </c>
    </row>
    <row r="26" spans="1:25" x14ac:dyDescent="0.25">
      <c r="A26" s="21" t="s">
        <v>13</v>
      </c>
      <c r="B26" s="12">
        <v>0</v>
      </c>
      <c r="C26" s="12">
        <v>183.23500000000001</v>
      </c>
      <c r="D26" s="12">
        <v>4.5510000000000002</v>
      </c>
      <c r="E26" s="13">
        <v>0</v>
      </c>
      <c r="F26" s="12">
        <v>0</v>
      </c>
      <c r="G26" s="12">
        <v>1074.9770000000001</v>
      </c>
      <c r="H26" s="12">
        <v>487.89800000000002</v>
      </c>
      <c r="I26" s="13">
        <v>19747.259999999998</v>
      </c>
      <c r="J26" s="12">
        <v>1456.2719999999999</v>
      </c>
      <c r="K26" s="12">
        <v>0</v>
      </c>
      <c r="L26" s="12">
        <v>17.478999999999999</v>
      </c>
      <c r="M26" s="13">
        <v>10150.023999999999</v>
      </c>
      <c r="N26" s="12">
        <v>0</v>
      </c>
      <c r="O26" s="12">
        <v>0</v>
      </c>
      <c r="P26" s="12">
        <v>0.79300000000000004</v>
      </c>
      <c r="Q26" s="13">
        <v>92.132999999999996</v>
      </c>
      <c r="R26" s="12">
        <v>0</v>
      </c>
      <c r="S26" s="12">
        <v>280.38799999999998</v>
      </c>
      <c r="T26" s="12">
        <v>26.350999999999999</v>
      </c>
      <c r="U26" s="13">
        <v>3334.4580000000001</v>
      </c>
      <c r="V26" s="12">
        <v>0</v>
      </c>
      <c r="W26" s="12">
        <v>0</v>
      </c>
      <c r="X26" s="12">
        <v>12.738</v>
      </c>
      <c r="Y26" s="13">
        <v>2954.5120000000002</v>
      </c>
    </row>
    <row r="27" spans="1:25" x14ac:dyDescent="0.25">
      <c r="A27" s="21" t="s">
        <v>14</v>
      </c>
      <c r="B27" s="12">
        <v>0</v>
      </c>
      <c r="C27" s="12">
        <v>332.12400000000002</v>
      </c>
      <c r="D27" s="12">
        <v>14.695</v>
      </c>
      <c r="E27" s="13">
        <v>94.885999999999996</v>
      </c>
      <c r="F27" s="12">
        <v>0</v>
      </c>
      <c r="G27" s="12">
        <v>2207.3429999999998</v>
      </c>
      <c r="H27" s="12">
        <v>758.822</v>
      </c>
      <c r="I27" s="13">
        <v>31463.537</v>
      </c>
      <c r="J27" s="12">
        <v>1075.509</v>
      </c>
      <c r="K27" s="12">
        <v>0</v>
      </c>
      <c r="L27" s="12">
        <v>65.650000000000006</v>
      </c>
      <c r="M27" s="13">
        <v>26150.909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643.88199999999995</v>
      </c>
      <c r="T27" s="12">
        <v>112.129</v>
      </c>
      <c r="U27" s="13">
        <v>6365.0280000000002</v>
      </c>
      <c r="V27" s="12">
        <v>0</v>
      </c>
      <c r="W27" s="12">
        <v>0</v>
      </c>
      <c r="X27" s="12">
        <v>19.698</v>
      </c>
      <c r="Y27" s="13">
        <v>5912.8239999999996</v>
      </c>
    </row>
    <row r="28" spans="1:25" x14ac:dyDescent="0.25">
      <c r="A28" s="22" t="s">
        <v>15</v>
      </c>
      <c r="B28" s="15">
        <v>0</v>
      </c>
      <c r="C28" s="15">
        <v>1179.7380000000001</v>
      </c>
      <c r="D28" s="16">
        <v>102.512</v>
      </c>
      <c r="E28" s="17">
        <v>10.058999999999999</v>
      </c>
      <c r="F28" s="16">
        <v>0</v>
      </c>
      <c r="G28" s="16">
        <v>710.75400000000002</v>
      </c>
      <c r="H28" s="16">
        <v>208.143</v>
      </c>
      <c r="I28" s="17">
        <v>19740.271000000001</v>
      </c>
      <c r="J28" s="16">
        <v>448.24700000000001</v>
      </c>
      <c r="K28" s="16">
        <v>0</v>
      </c>
      <c r="L28" s="16">
        <v>22.946999999999999</v>
      </c>
      <c r="M28" s="17">
        <v>6179.26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0</v>
      </c>
      <c r="T28" s="16">
        <v>1.7470000000000001</v>
      </c>
      <c r="U28" s="17">
        <v>749.447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5478.3959999999997</v>
      </c>
      <c r="D29" s="26">
        <f t="shared" si="3"/>
        <v>217.41900000000001</v>
      </c>
      <c r="E29" s="27">
        <f t="shared" si="3"/>
        <v>8004.6650000000009</v>
      </c>
      <c r="F29" s="26">
        <f t="shared" si="3"/>
        <v>0</v>
      </c>
      <c r="G29" s="26">
        <f t="shared" si="3"/>
        <v>15147.103000000003</v>
      </c>
      <c r="H29" s="26">
        <f t="shared" si="3"/>
        <v>2724.279</v>
      </c>
      <c r="I29" s="27">
        <f t="shared" si="3"/>
        <v>259452.13200000001</v>
      </c>
      <c r="J29" s="26">
        <f t="shared" si="3"/>
        <v>22652.077999999998</v>
      </c>
      <c r="K29" s="26">
        <f t="shared" si="3"/>
        <v>0</v>
      </c>
      <c r="L29" s="26">
        <f t="shared" si="3"/>
        <v>1097.4960000000001</v>
      </c>
      <c r="M29" s="27">
        <f t="shared" si="3"/>
        <v>150195.91600000003</v>
      </c>
      <c r="N29" s="26">
        <f>SUM(N21:N28)</f>
        <v>0</v>
      </c>
      <c r="O29" s="26">
        <f>SUM(O21:O28)</f>
        <v>114.875</v>
      </c>
      <c r="P29" s="26">
        <f t="shared" ref="P29:Y29" si="4">SUM(P21:P28)</f>
        <v>-3.8570000000000002</v>
      </c>
      <c r="Q29" s="27">
        <f t="shared" si="4"/>
        <v>212.471</v>
      </c>
      <c r="R29" s="26">
        <f t="shared" si="4"/>
        <v>0</v>
      </c>
      <c r="S29" s="26">
        <f t="shared" si="4"/>
        <v>1339.7239999999999</v>
      </c>
      <c r="T29" s="26">
        <f t="shared" si="4"/>
        <v>222.125</v>
      </c>
      <c r="U29" s="27">
        <f t="shared" si="4"/>
        <v>14198.947</v>
      </c>
      <c r="V29" s="26">
        <f t="shared" si="4"/>
        <v>0</v>
      </c>
      <c r="W29" s="26">
        <f t="shared" si="4"/>
        <v>0</v>
      </c>
      <c r="X29" s="26">
        <f t="shared" si="4"/>
        <v>36.305999999999997</v>
      </c>
      <c r="Y29" s="27">
        <f t="shared" si="4"/>
        <v>11112.023000000001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57</v>
      </c>
    </row>
    <row r="6" spans="1:13" x14ac:dyDescent="0.25">
      <c r="A6" s="6"/>
    </row>
    <row r="8" spans="1:13" ht="15.75" x14ac:dyDescent="0.25">
      <c r="A8" s="2" t="s">
        <v>43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3542.2850000000003</v>
      </c>
      <c r="D12" s="10">
        <f t="shared" si="0"/>
        <v>93.503</v>
      </c>
      <c r="E12" s="11">
        <f t="shared" si="0"/>
        <v>5135.6579999999994</v>
      </c>
      <c r="F12" s="9">
        <f t="shared" si="0"/>
        <v>0</v>
      </c>
      <c r="G12" s="9">
        <f t="shared" si="0"/>
        <v>20658.876</v>
      </c>
      <c r="H12" s="10">
        <f t="shared" si="0"/>
        <v>2788.0590000000002</v>
      </c>
      <c r="I12" s="11">
        <f t="shared" si="0"/>
        <v>235859.49999999997</v>
      </c>
      <c r="J12" s="9">
        <f t="shared" si="0"/>
        <v>20487.469000000001</v>
      </c>
      <c r="K12" s="9">
        <f t="shared" si="0"/>
        <v>0.26700000000000002</v>
      </c>
      <c r="L12" s="10">
        <f t="shared" si="0"/>
        <v>616.26299999999992</v>
      </c>
      <c r="M12" s="11">
        <f t="shared" si="0"/>
        <v>171430.30799999999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76.867000000000004</v>
      </c>
      <c r="D13" s="12">
        <f t="shared" si="1"/>
        <v>-9.2249999999999996</v>
      </c>
      <c r="E13" s="13">
        <f t="shared" si="1"/>
        <v>122.739</v>
      </c>
      <c r="F13" s="12">
        <f t="shared" si="1"/>
        <v>0</v>
      </c>
      <c r="G13" s="12">
        <f t="shared" si="1"/>
        <v>1557.1559999999999</v>
      </c>
      <c r="H13" s="12">
        <f t="shared" si="1"/>
        <v>255.22500000000002</v>
      </c>
      <c r="I13" s="13">
        <f t="shared" si="1"/>
        <v>12376.599</v>
      </c>
      <c r="J13" s="12">
        <f t="shared" si="1"/>
        <v>478.11199999999997</v>
      </c>
      <c r="K13" s="12">
        <f t="shared" si="1"/>
        <v>0</v>
      </c>
      <c r="L13" s="12">
        <f t="shared" si="1"/>
        <v>72.608999999999995</v>
      </c>
      <c r="M13" s="13">
        <f t="shared" si="1"/>
        <v>11817.144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3619.1520000000005</v>
      </c>
      <c r="D14" s="26">
        <f t="shared" si="2"/>
        <v>84.278000000000006</v>
      </c>
      <c r="E14" s="27">
        <f t="shared" si="2"/>
        <v>5258.396999999999</v>
      </c>
      <c r="F14" s="26">
        <f t="shared" si="2"/>
        <v>0</v>
      </c>
      <c r="G14" s="26">
        <f t="shared" si="2"/>
        <v>22216.031999999999</v>
      </c>
      <c r="H14" s="26">
        <f t="shared" si="2"/>
        <v>3043.2840000000001</v>
      </c>
      <c r="I14" s="27">
        <f t="shared" si="2"/>
        <v>248236.09899999996</v>
      </c>
      <c r="J14" s="26">
        <f t="shared" si="2"/>
        <v>20965.581000000002</v>
      </c>
      <c r="K14" s="26">
        <f t="shared" si="2"/>
        <v>0.26700000000000002</v>
      </c>
      <c r="L14" s="26">
        <f t="shared" si="2"/>
        <v>688.87199999999996</v>
      </c>
      <c r="M14" s="27">
        <f t="shared" si="2"/>
        <v>183247.45199999999</v>
      </c>
    </row>
    <row r="17" spans="1:25" ht="15.75" x14ac:dyDescent="0.25">
      <c r="A17" s="2" t="s">
        <v>44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2027.087</v>
      </c>
      <c r="D21" s="10">
        <v>43.192</v>
      </c>
      <c r="E21" s="11">
        <v>2127.5189999999998</v>
      </c>
      <c r="F21" s="10">
        <v>0</v>
      </c>
      <c r="G21" s="10">
        <v>0</v>
      </c>
      <c r="H21" s="10">
        <v>76.831999999999994</v>
      </c>
      <c r="I21" s="11">
        <v>28994.782999999999</v>
      </c>
      <c r="J21" s="10">
        <v>3394.4389999999999</v>
      </c>
      <c r="K21" s="10">
        <v>0</v>
      </c>
      <c r="L21" s="10">
        <v>57.042000000000002</v>
      </c>
      <c r="M21" s="11">
        <v>18553.694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630.14700000000005</v>
      </c>
      <c r="D22" s="12">
        <v>26.794</v>
      </c>
      <c r="E22" s="13">
        <v>618.65599999999995</v>
      </c>
      <c r="F22" s="12">
        <v>0</v>
      </c>
      <c r="G22" s="12">
        <v>1345.45</v>
      </c>
      <c r="H22" s="12">
        <v>158.54</v>
      </c>
      <c r="I22" s="13">
        <v>35477.788999999997</v>
      </c>
      <c r="J22" s="12">
        <v>1302.8910000000001</v>
      </c>
      <c r="K22" s="12">
        <v>0</v>
      </c>
      <c r="L22" s="12">
        <v>50.685000000000002</v>
      </c>
      <c r="M22" s="13">
        <v>19474.133000000002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0.61199999999999999</v>
      </c>
      <c r="Y22" s="13">
        <v>342.18700000000001</v>
      </c>
    </row>
    <row r="23" spans="1:25" x14ac:dyDescent="0.25">
      <c r="A23" s="21" t="s">
        <v>11</v>
      </c>
      <c r="B23" s="12">
        <v>0</v>
      </c>
      <c r="C23" s="12">
        <v>773.98699999999997</v>
      </c>
      <c r="D23" s="12">
        <v>20.571999999999999</v>
      </c>
      <c r="E23" s="13">
        <v>2311.8389999999999</v>
      </c>
      <c r="F23" s="12">
        <v>0</v>
      </c>
      <c r="G23" s="12">
        <v>5075.4009999999998</v>
      </c>
      <c r="H23" s="12">
        <v>273.62900000000002</v>
      </c>
      <c r="I23" s="13">
        <v>49752.519</v>
      </c>
      <c r="J23" s="12">
        <v>2487.2959999999998</v>
      </c>
      <c r="K23" s="12">
        <v>0.23200000000000001</v>
      </c>
      <c r="L23" s="12">
        <v>109.52800000000001</v>
      </c>
      <c r="M23" s="13">
        <v>31580.206999999999</v>
      </c>
      <c r="N23" s="12">
        <v>0</v>
      </c>
      <c r="O23" s="12">
        <v>76.867000000000004</v>
      </c>
      <c r="P23" s="12">
        <v>-10.353</v>
      </c>
      <c r="Q23" s="13">
        <v>31.734000000000002</v>
      </c>
      <c r="R23" s="12">
        <v>0</v>
      </c>
      <c r="S23" s="12">
        <v>56.168999999999997</v>
      </c>
      <c r="T23" s="12">
        <v>2.2050000000000001</v>
      </c>
      <c r="U23" s="13">
        <v>799.10500000000002</v>
      </c>
      <c r="V23" s="12">
        <v>0</v>
      </c>
      <c r="W23" s="12">
        <v>0</v>
      </c>
      <c r="X23" s="12">
        <v>3.5000000000000003E-2</v>
      </c>
      <c r="Y23" s="13">
        <v>6.65</v>
      </c>
    </row>
    <row r="24" spans="1:25" x14ac:dyDescent="0.25">
      <c r="A24" s="21" t="s">
        <v>24</v>
      </c>
      <c r="B24" s="12">
        <v>0</v>
      </c>
      <c r="C24" s="14">
        <v>27.228000000000002</v>
      </c>
      <c r="D24" s="12">
        <v>2.5950000000000002</v>
      </c>
      <c r="E24" s="13">
        <v>18.706</v>
      </c>
      <c r="F24" s="12">
        <v>0</v>
      </c>
      <c r="G24" s="12">
        <v>3550.7269999999999</v>
      </c>
      <c r="H24" s="12">
        <v>284.72500000000002</v>
      </c>
      <c r="I24" s="13">
        <v>26602.82</v>
      </c>
      <c r="J24" s="12">
        <v>9066.2800000000007</v>
      </c>
      <c r="K24" s="12">
        <v>0</v>
      </c>
      <c r="L24" s="12">
        <v>165.43600000000001</v>
      </c>
      <c r="M24" s="13">
        <v>48176.044999999998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5.7549999999999999</v>
      </c>
      <c r="U24" s="13">
        <v>881.82600000000002</v>
      </c>
      <c r="V24" s="12">
        <v>0</v>
      </c>
      <c r="W24" s="12">
        <v>0</v>
      </c>
      <c r="X24" s="12">
        <v>11.231999999999999</v>
      </c>
      <c r="Y24" s="13">
        <v>954.57</v>
      </c>
    </row>
    <row r="25" spans="1:25" x14ac:dyDescent="0.25">
      <c r="A25" s="21" t="s">
        <v>12</v>
      </c>
      <c r="B25" s="12">
        <v>0</v>
      </c>
      <c r="C25" s="12">
        <v>1.3979999999999999</v>
      </c>
      <c r="D25" s="12">
        <v>1.294</v>
      </c>
      <c r="E25" s="13">
        <v>51.268999999999998</v>
      </c>
      <c r="F25" s="12">
        <v>0</v>
      </c>
      <c r="G25" s="12">
        <v>3989.0650000000001</v>
      </c>
      <c r="H25" s="12">
        <v>340.73500000000001</v>
      </c>
      <c r="I25" s="13">
        <v>31342.16</v>
      </c>
      <c r="J25" s="12">
        <v>405.291</v>
      </c>
      <c r="K25" s="12">
        <v>0</v>
      </c>
      <c r="L25" s="12">
        <v>44.247999999999998</v>
      </c>
      <c r="M25" s="13">
        <v>7552.4350000000004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260.548</v>
      </c>
      <c r="T25" s="12">
        <v>14.904999999999999</v>
      </c>
      <c r="U25" s="13">
        <v>1734.779</v>
      </c>
      <c r="V25" s="12">
        <v>0</v>
      </c>
      <c r="W25" s="12">
        <v>0</v>
      </c>
      <c r="X25" s="12">
        <v>16.905000000000001</v>
      </c>
      <c r="Y25" s="13">
        <v>1098.3520000000001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1771.671</v>
      </c>
      <c r="H26" s="12">
        <v>437.51900000000001</v>
      </c>
      <c r="I26" s="13">
        <v>17472.822</v>
      </c>
      <c r="J26" s="12">
        <v>0</v>
      </c>
      <c r="K26" s="12">
        <v>0</v>
      </c>
      <c r="L26" s="12">
        <v>45.031999999999996</v>
      </c>
      <c r="M26" s="13">
        <v>10104.992</v>
      </c>
      <c r="N26" s="12">
        <v>0</v>
      </c>
      <c r="O26" s="12">
        <v>0</v>
      </c>
      <c r="P26" s="12">
        <v>1.1279999999999999</v>
      </c>
      <c r="Q26" s="13">
        <v>91.004999999999995</v>
      </c>
      <c r="R26" s="12">
        <v>0</v>
      </c>
      <c r="S26" s="12">
        <v>446.49</v>
      </c>
      <c r="T26" s="12">
        <v>35.773000000000003</v>
      </c>
      <c r="U26" s="13">
        <v>2848.3670000000002</v>
      </c>
      <c r="V26" s="12">
        <v>199.98699999999999</v>
      </c>
      <c r="W26" s="12">
        <v>0</v>
      </c>
      <c r="X26" s="12">
        <v>16.012</v>
      </c>
      <c r="Y26" s="13">
        <v>3252.2489999999998</v>
      </c>
    </row>
    <row r="27" spans="1:25" x14ac:dyDescent="0.25">
      <c r="A27" s="21" t="s">
        <v>14</v>
      </c>
      <c r="B27" s="12">
        <v>0</v>
      </c>
      <c r="C27" s="12">
        <v>80.679000000000002</v>
      </c>
      <c r="D27" s="12">
        <v>-0.75900000000000001</v>
      </c>
      <c r="E27" s="13">
        <v>0</v>
      </c>
      <c r="F27" s="12">
        <v>0</v>
      </c>
      <c r="G27" s="12">
        <v>4728.6809999999996</v>
      </c>
      <c r="H27" s="12">
        <v>1003.599</v>
      </c>
      <c r="I27" s="13">
        <v>25869.489000000001</v>
      </c>
      <c r="J27" s="12">
        <v>2841.8939999999998</v>
      </c>
      <c r="K27" s="12">
        <v>3.5000000000000003E-2</v>
      </c>
      <c r="L27" s="12">
        <v>113.372</v>
      </c>
      <c r="M27" s="13">
        <v>28851.083999999999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746.44399999999996</v>
      </c>
      <c r="T27" s="12">
        <v>189.40700000000001</v>
      </c>
      <c r="U27" s="13">
        <v>5417.76</v>
      </c>
      <c r="V27" s="12">
        <v>278.125</v>
      </c>
      <c r="W27" s="12">
        <v>0</v>
      </c>
      <c r="X27" s="12">
        <v>27.812999999999999</v>
      </c>
      <c r="Y27" s="13">
        <v>6163.1360000000004</v>
      </c>
    </row>
    <row r="28" spans="1:25" x14ac:dyDescent="0.25">
      <c r="A28" s="22" t="s">
        <v>15</v>
      </c>
      <c r="B28" s="15">
        <v>0</v>
      </c>
      <c r="C28" s="15">
        <v>1.7589999999999999</v>
      </c>
      <c r="D28" s="16">
        <v>-0.185</v>
      </c>
      <c r="E28" s="17">
        <v>7.6689999999999996</v>
      </c>
      <c r="F28" s="16">
        <v>0</v>
      </c>
      <c r="G28" s="16">
        <v>197.881</v>
      </c>
      <c r="H28" s="16">
        <v>212.48</v>
      </c>
      <c r="I28" s="17">
        <v>20347.117999999999</v>
      </c>
      <c r="J28" s="16">
        <v>989.37800000000004</v>
      </c>
      <c r="K28" s="16">
        <v>0</v>
      </c>
      <c r="L28" s="16">
        <v>30.92</v>
      </c>
      <c r="M28" s="17">
        <v>7137.7179999999998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47.505000000000003</v>
      </c>
      <c r="T28" s="16">
        <v>7.18</v>
      </c>
      <c r="U28" s="17">
        <v>694.76199999999994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3542.2850000000003</v>
      </c>
      <c r="D29" s="26">
        <f t="shared" si="3"/>
        <v>93.503</v>
      </c>
      <c r="E29" s="27">
        <f t="shared" si="3"/>
        <v>5135.6579999999994</v>
      </c>
      <c r="F29" s="26">
        <f t="shared" si="3"/>
        <v>0</v>
      </c>
      <c r="G29" s="26">
        <f t="shared" si="3"/>
        <v>20658.876</v>
      </c>
      <c r="H29" s="26">
        <f t="shared" si="3"/>
        <v>2788.0590000000002</v>
      </c>
      <c r="I29" s="27">
        <f t="shared" si="3"/>
        <v>235859.49999999997</v>
      </c>
      <c r="J29" s="26">
        <f t="shared" si="3"/>
        <v>20487.469000000001</v>
      </c>
      <c r="K29" s="26">
        <f t="shared" si="3"/>
        <v>0.26700000000000002</v>
      </c>
      <c r="L29" s="26">
        <f t="shared" si="3"/>
        <v>616.26299999999992</v>
      </c>
      <c r="M29" s="27">
        <f t="shared" si="3"/>
        <v>171430.30799999999</v>
      </c>
      <c r="N29" s="26">
        <f>SUM(N21:N28)</f>
        <v>0</v>
      </c>
      <c r="O29" s="26">
        <f>SUM(O21:O28)</f>
        <v>76.867000000000004</v>
      </c>
      <c r="P29" s="26">
        <f t="shared" ref="P29:Y29" si="4">SUM(P21:P28)</f>
        <v>-9.2249999999999996</v>
      </c>
      <c r="Q29" s="27">
        <f t="shared" si="4"/>
        <v>122.739</v>
      </c>
      <c r="R29" s="26">
        <f t="shared" si="4"/>
        <v>0</v>
      </c>
      <c r="S29" s="26">
        <f t="shared" si="4"/>
        <v>1557.1559999999999</v>
      </c>
      <c r="T29" s="26">
        <f t="shared" si="4"/>
        <v>255.22500000000002</v>
      </c>
      <c r="U29" s="27">
        <f t="shared" si="4"/>
        <v>12376.599</v>
      </c>
      <c r="V29" s="26">
        <f t="shared" si="4"/>
        <v>478.11199999999997</v>
      </c>
      <c r="W29" s="26">
        <f t="shared" si="4"/>
        <v>0</v>
      </c>
      <c r="X29" s="26">
        <f t="shared" si="4"/>
        <v>72.608999999999995</v>
      </c>
      <c r="Y29" s="27">
        <f t="shared" si="4"/>
        <v>11817.144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60</v>
      </c>
    </row>
    <row r="6" spans="1:13" x14ac:dyDescent="0.25">
      <c r="A6" s="6"/>
    </row>
    <row r="8" spans="1:13" ht="15.75" x14ac:dyDescent="0.25">
      <c r="A8" s="2" t="s">
        <v>46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2140.3740000000003</v>
      </c>
      <c r="D12" s="10">
        <f t="shared" si="0"/>
        <v>-57.098999999999997</v>
      </c>
      <c r="E12" s="11">
        <f t="shared" si="0"/>
        <v>2083.0619999999994</v>
      </c>
      <c r="F12" s="9">
        <f t="shared" si="0"/>
        <v>0</v>
      </c>
      <c r="G12" s="9">
        <f t="shared" si="0"/>
        <v>25521.407999999996</v>
      </c>
      <c r="H12" s="10">
        <f t="shared" si="0"/>
        <v>2662.623</v>
      </c>
      <c r="I12" s="11">
        <f t="shared" si="0"/>
        <v>208875.647</v>
      </c>
      <c r="J12" s="9">
        <f t="shared" si="0"/>
        <v>44731.437000000005</v>
      </c>
      <c r="K12" s="9">
        <f t="shared" si="0"/>
        <v>22.558</v>
      </c>
      <c r="L12" s="10">
        <f t="shared" si="0"/>
        <v>1498.0909999999999</v>
      </c>
      <c r="M12" s="11">
        <f t="shared" si="0"/>
        <v>223843.03300000002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26</v>
      </c>
      <c r="D13" s="12">
        <f t="shared" si="1"/>
        <v>-3.246</v>
      </c>
      <c r="E13" s="13">
        <f t="shared" si="1"/>
        <v>88.742999999999995</v>
      </c>
      <c r="F13" s="12">
        <f t="shared" si="1"/>
        <v>0</v>
      </c>
      <c r="G13" s="12">
        <f t="shared" si="1"/>
        <v>1619.6979999999999</v>
      </c>
      <c r="H13" s="12">
        <f t="shared" si="1"/>
        <v>228.73099999999999</v>
      </c>
      <c r="I13" s="13">
        <f t="shared" si="1"/>
        <v>10506.288999999999</v>
      </c>
      <c r="J13" s="12">
        <f t="shared" si="1"/>
        <v>3227.6910000000003</v>
      </c>
      <c r="K13" s="12">
        <f t="shared" si="1"/>
        <v>0</v>
      </c>
      <c r="L13" s="12">
        <f t="shared" si="1"/>
        <v>136.30500000000001</v>
      </c>
      <c r="M13" s="13">
        <f t="shared" si="1"/>
        <v>14903.906999999999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2166.3740000000003</v>
      </c>
      <c r="D14" s="26">
        <f t="shared" si="2"/>
        <v>-60.344999999999999</v>
      </c>
      <c r="E14" s="27">
        <f t="shared" si="2"/>
        <v>2171.8049999999994</v>
      </c>
      <c r="F14" s="26">
        <f t="shared" si="2"/>
        <v>0</v>
      </c>
      <c r="G14" s="26">
        <f t="shared" si="2"/>
        <v>27141.105999999996</v>
      </c>
      <c r="H14" s="26">
        <f t="shared" si="2"/>
        <v>2891.3540000000003</v>
      </c>
      <c r="I14" s="27">
        <f t="shared" si="2"/>
        <v>219381.93599999999</v>
      </c>
      <c r="J14" s="26">
        <f t="shared" si="2"/>
        <v>47959.128000000004</v>
      </c>
      <c r="K14" s="26">
        <f t="shared" si="2"/>
        <v>22.558</v>
      </c>
      <c r="L14" s="26">
        <f t="shared" si="2"/>
        <v>1634.396</v>
      </c>
      <c r="M14" s="27">
        <f t="shared" si="2"/>
        <v>238746.94000000003</v>
      </c>
    </row>
    <row r="17" spans="1:25" ht="15.75" x14ac:dyDescent="0.25">
      <c r="A17" s="2" t="s">
        <v>47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1018.5549999999999</v>
      </c>
      <c r="D21" s="10">
        <v>-27.382999999999999</v>
      </c>
      <c r="E21" s="11">
        <v>1061.1489999999999</v>
      </c>
      <c r="F21" s="10">
        <v>0</v>
      </c>
      <c r="G21" s="10">
        <v>1522.15</v>
      </c>
      <c r="H21" s="10">
        <v>86.619</v>
      </c>
      <c r="I21" s="11">
        <v>27366.254000000001</v>
      </c>
      <c r="J21" s="10">
        <v>2894.4749999999999</v>
      </c>
      <c r="K21" s="10">
        <v>0</v>
      </c>
      <c r="L21" s="10">
        <v>345.94600000000003</v>
      </c>
      <c r="M21" s="11">
        <v>21729.715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571.70000000000005</v>
      </c>
      <c r="D22" s="12">
        <v>-36.078000000000003</v>
      </c>
      <c r="E22" s="13">
        <v>0</v>
      </c>
      <c r="F22" s="12">
        <v>0</v>
      </c>
      <c r="G22" s="12">
        <v>2553.5390000000002</v>
      </c>
      <c r="H22" s="12">
        <v>236.87200000000001</v>
      </c>
      <c r="I22" s="13">
        <v>32690.094000000001</v>
      </c>
      <c r="J22" s="12">
        <v>7724.0330000000004</v>
      </c>
      <c r="K22" s="12">
        <v>0</v>
      </c>
      <c r="L22" s="12">
        <v>110.501</v>
      </c>
      <c r="M22" s="13">
        <v>28175.366000000002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0.85</v>
      </c>
      <c r="Y22" s="13">
        <v>341.33699999999999</v>
      </c>
    </row>
    <row r="23" spans="1:25" x14ac:dyDescent="0.25">
      <c r="A23" s="21" t="s">
        <v>11</v>
      </c>
      <c r="B23" s="12">
        <v>0</v>
      </c>
      <c r="C23" s="12">
        <v>515.58100000000002</v>
      </c>
      <c r="D23" s="12">
        <v>6.5730000000000004</v>
      </c>
      <c r="E23" s="13">
        <v>987.71</v>
      </c>
      <c r="F23" s="12">
        <v>0</v>
      </c>
      <c r="G23" s="12">
        <v>7781.4549999999999</v>
      </c>
      <c r="H23" s="12">
        <v>284.625</v>
      </c>
      <c r="I23" s="13">
        <v>43737.637999999999</v>
      </c>
      <c r="J23" s="12">
        <v>12460.397000000001</v>
      </c>
      <c r="K23" s="12">
        <v>19.431999999999999</v>
      </c>
      <c r="L23" s="12">
        <v>218.48400000000001</v>
      </c>
      <c r="M23" s="13">
        <v>46326.608</v>
      </c>
      <c r="N23" s="12">
        <v>0</v>
      </c>
      <c r="O23" s="12">
        <v>26</v>
      </c>
      <c r="P23" s="12">
        <v>-5.556</v>
      </c>
      <c r="Q23" s="13">
        <v>4.8000000000000001E-2</v>
      </c>
      <c r="R23" s="12">
        <v>0</v>
      </c>
      <c r="S23" s="12">
        <v>71.628</v>
      </c>
      <c r="T23" s="12">
        <v>-8.0000000000000002E-3</v>
      </c>
      <c r="U23" s="13">
        <v>719.83900000000006</v>
      </c>
      <c r="V23" s="12">
        <v>695.85</v>
      </c>
      <c r="W23" s="12">
        <v>0</v>
      </c>
      <c r="X23" s="12">
        <v>2.7810000000000001</v>
      </c>
      <c r="Y23" s="13">
        <v>699.71900000000005</v>
      </c>
    </row>
    <row r="24" spans="1:25" x14ac:dyDescent="0.25">
      <c r="A24" s="21" t="s">
        <v>24</v>
      </c>
      <c r="B24" s="12">
        <v>0</v>
      </c>
      <c r="C24" s="14">
        <v>2.3959999999999999</v>
      </c>
      <c r="D24" s="12">
        <v>1.194</v>
      </c>
      <c r="E24" s="13">
        <v>12.961</v>
      </c>
      <c r="F24" s="12">
        <v>0</v>
      </c>
      <c r="G24" s="12">
        <v>3939.5650000000001</v>
      </c>
      <c r="H24" s="12">
        <v>305.00400000000002</v>
      </c>
      <c r="I24" s="13">
        <v>22553.394</v>
      </c>
      <c r="J24" s="12">
        <v>10935.025</v>
      </c>
      <c r="K24" s="12">
        <v>0</v>
      </c>
      <c r="L24" s="12">
        <v>369.25099999999998</v>
      </c>
      <c r="M24" s="13">
        <v>59903.856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0</v>
      </c>
      <c r="T24" s="12">
        <v>11.263</v>
      </c>
      <c r="U24" s="13">
        <v>870.56299999999999</v>
      </c>
      <c r="V24" s="12">
        <v>0</v>
      </c>
      <c r="W24" s="12">
        <v>0</v>
      </c>
      <c r="X24" s="12">
        <v>14.946</v>
      </c>
      <c r="Y24" s="13">
        <v>939.62400000000002</v>
      </c>
    </row>
    <row r="25" spans="1:25" x14ac:dyDescent="0.25">
      <c r="A25" s="21" t="s">
        <v>12</v>
      </c>
      <c r="B25" s="12">
        <v>0</v>
      </c>
      <c r="C25" s="12">
        <v>32.142000000000003</v>
      </c>
      <c r="D25" s="12">
        <v>-1.482</v>
      </c>
      <c r="E25" s="13">
        <v>13.486000000000001</v>
      </c>
      <c r="F25" s="12">
        <v>0</v>
      </c>
      <c r="G25" s="12">
        <v>4644.732</v>
      </c>
      <c r="H25" s="12">
        <v>403.54</v>
      </c>
      <c r="I25" s="13">
        <v>26286.635999999999</v>
      </c>
      <c r="J25" s="12">
        <v>578.71799999999996</v>
      </c>
      <c r="K25" s="12">
        <v>2.9460000000000002</v>
      </c>
      <c r="L25" s="12">
        <v>55.936</v>
      </c>
      <c r="M25" s="13">
        <v>8217.3559999999998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224.75399999999999</v>
      </c>
      <c r="T25" s="12">
        <v>17.510999999999999</v>
      </c>
      <c r="U25" s="13">
        <v>1504.626</v>
      </c>
      <c r="V25" s="12">
        <v>395</v>
      </c>
      <c r="W25" s="12">
        <v>0</v>
      </c>
      <c r="X25" s="12">
        <v>14.930999999999999</v>
      </c>
      <c r="Y25" s="13">
        <v>1478.421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1270.922</v>
      </c>
      <c r="H26" s="12">
        <v>225.887</v>
      </c>
      <c r="I26" s="13">
        <v>15878.217000000001</v>
      </c>
      <c r="J26" s="12">
        <v>2278.14</v>
      </c>
      <c r="K26" s="12">
        <v>0</v>
      </c>
      <c r="L26" s="12">
        <v>103.3</v>
      </c>
      <c r="M26" s="13">
        <v>12461.707</v>
      </c>
      <c r="N26" s="12">
        <v>0</v>
      </c>
      <c r="O26" s="12">
        <v>0</v>
      </c>
      <c r="P26" s="12">
        <v>2.31</v>
      </c>
      <c r="Q26" s="13">
        <v>88.694999999999993</v>
      </c>
      <c r="R26" s="12">
        <v>0</v>
      </c>
      <c r="S26" s="12">
        <v>478.86900000000003</v>
      </c>
      <c r="T26" s="12">
        <v>17.167000000000002</v>
      </c>
      <c r="U26" s="13">
        <v>2321.0839999999998</v>
      </c>
      <c r="V26" s="12">
        <v>1652.2180000000001</v>
      </c>
      <c r="W26" s="12">
        <v>0</v>
      </c>
      <c r="X26" s="12">
        <v>53.718000000000004</v>
      </c>
      <c r="Y26" s="13">
        <v>4845.8119999999999</v>
      </c>
    </row>
    <row r="27" spans="1:25" x14ac:dyDescent="0.25">
      <c r="A27" s="21" t="s">
        <v>14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3376.259</v>
      </c>
      <c r="H27" s="12">
        <v>861.64599999999996</v>
      </c>
      <c r="I27" s="13">
        <v>21593.679</v>
      </c>
      <c r="J27" s="12">
        <v>3604.9169999999999</v>
      </c>
      <c r="K27" s="12">
        <v>0.18</v>
      </c>
      <c r="L27" s="12">
        <v>193.89699999999999</v>
      </c>
      <c r="M27" s="13">
        <v>33175.64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783.96500000000003</v>
      </c>
      <c r="T27" s="12">
        <v>143.024</v>
      </c>
      <c r="U27" s="13">
        <v>4495.6710000000003</v>
      </c>
      <c r="V27" s="12">
        <v>484.62299999999999</v>
      </c>
      <c r="W27" s="12">
        <v>0</v>
      </c>
      <c r="X27" s="12">
        <v>49.079000000000001</v>
      </c>
      <c r="Y27" s="13">
        <v>6598.9939999999997</v>
      </c>
    </row>
    <row r="28" spans="1:25" x14ac:dyDescent="0.25">
      <c r="A28" s="22" t="s">
        <v>15</v>
      </c>
      <c r="B28" s="15">
        <v>0</v>
      </c>
      <c r="C28" s="15">
        <v>0</v>
      </c>
      <c r="D28" s="16">
        <v>7.6999999999999999E-2</v>
      </c>
      <c r="E28" s="17">
        <v>7.7560000000000002</v>
      </c>
      <c r="F28" s="16">
        <v>0</v>
      </c>
      <c r="G28" s="16">
        <v>432.786</v>
      </c>
      <c r="H28" s="16">
        <v>258.43</v>
      </c>
      <c r="I28" s="17">
        <v>18769.735000000001</v>
      </c>
      <c r="J28" s="16">
        <v>4255.732</v>
      </c>
      <c r="K28" s="16">
        <v>0</v>
      </c>
      <c r="L28" s="16">
        <v>100.776</v>
      </c>
      <c r="M28" s="17">
        <v>13852.785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60.481999999999999</v>
      </c>
      <c r="T28" s="16">
        <v>39.774000000000001</v>
      </c>
      <c r="U28" s="17">
        <v>594.50599999999997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2140.3740000000003</v>
      </c>
      <c r="D29" s="26">
        <f t="shared" si="3"/>
        <v>-57.098999999999997</v>
      </c>
      <c r="E29" s="27">
        <f t="shared" si="3"/>
        <v>2083.0619999999994</v>
      </c>
      <c r="F29" s="26">
        <f t="shared" si="3"/>
        <v>0</v>
      </c>
      <c r="G29" s="26">
        <f t="shared" si="3"/>
        <v>25521.407999999996</v>
      </c>
      <c r="H29" s="26">
        <f t="shared" si="3"/>
        <v>2662.623</v>
      </c>
      <c r="I29" s="27">
        <f t="shared" si="3"/>
        <v>208875.647</v>
      </c>
      <c r="J29" s="26">
        <f t="shared" si="3"/>
        <v>44731.437000000005</v>
      </c>
      <c r="K29" s="26">
        <f t="shared" si="3"/>
        <v>22.558</v>
      </c>
      <c r="L29" s="26">
        <f t="shared" si="3"/>
        <v>1498.0909999999999</v>
      </c>
      <c r="M29" s="27">
        <f t="shared" si="3"/>
        <v>223843.03300000002</v>
      </c>
      <c r="N29" s="26">
        <f>SUM(N21:N28)</f>
        <v>0</v>
      </c>
      <c r="O29" s="26">
        <f>SUM(O21:O28)</f>
        <v>26</v>
      </c>
      <c r="P29" s="26">
        <f t="shared" ref="P29:Y29" si="4">SUM(P21:P28)</f>
        <v>-3.246</v>
      </c>
      <c r="Q29" s="27">
        <f t="shared" si="4"/>
        <v>88.742999999999995</v>
      </c>
      <c r="R29" s="26">
        <f t="shared" si="4"/>
        <v>0</v>
      </c>
      <c r="S29" s="26">
        <f t="shared" si="4"/>
        <v>1619.6979999999999</v>
      </c>
      <c r="T29" s="26">
        <f t="shared" si="4"/>
        <v>228.73099999999999</v>
      </c>
      <c r="U29" s="27">
        <f t="shared" si="4"/>
        <v>10506.288999999999</v>
      </c>
      <c r="V29" s="26">
        <f t="shared" si="4"/>
        <v>3227.6910000000003</v>
      </c>
      <c r="W29" s="26">
        <f t="shared" si="4"/>
        <v>0</v>
      </c>
      <c r="X29" s="26">
        <f t="shared" si="4"/>
        <v>136.30500000000001</v>
      </c>
      <c r="Y29" s="27">
        <f t="shared" si="4"/>
        <v>14903.906999999999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7" customWidth="1"/>
    <col min="2" max="2" width="6.42578125" style="7" bestFit="1" customWidth="1"/>
    <col min="3" max="3" width="7.42578125" style="7" bestFit="1" customWidth="1"/>
    <col min="4" max="4" width="6.28515625" style="7" bestFit="1" customWidth="1"/>
    <col min="5" max="5" width="7.140625" style="7" bestFit="1" customWidth="1"/>
    <col min="6" max="6" width="6.42578125" style="7" bestFit="1" customWidth="1"/>
    <col min="7" max="7" width="7.140625" style="7" bestFit="1" customWidth="1"/>
    <col min="8" max="8" width="6.28515625" style="7" bestFit="1" customWidth="1"/>
    <col min="9" max="9" width="8.28515625" style="7" bestFit="1" customWidth="1"/>
    <col min="10" max="10" width="7.140625" style="7" bestFit="1" customWidth="1"/>
    <col min="11" max="11" width="5.7109375" style="7" bestFit="1" customWidth="1"/>
    <col min="12" max="12" width="5.85546875" style="7" bestFit="1" customWidth="1"/>
    <col min="13" max="13" width="8.28515625" style="7" bestFit="1" customWidth="1"/>
    <col min="14" max="14" width="6.42578125" style="7" bestFit="1" customWidth="1"/>
    <col min="15" max="15" width="5.7109375" style="7" bestFit="1" customWidth="1"/>
    <col min="16" max="16" width="5.85546875" style="7" bestFit="1" customWidth="1"/>
    <col min="17" max="17" width="4.42578125" style="7" bestFit="1" customWidth="1"/>
    <col min="18" max="18" width="6.42578125" style="7" bestFit="1" customWidth="1"/>
    <col min="19" max="19" width="5.7109375" style="7" bestFit="1" customWidth="1"/>
    <col min="20" max="20" width="5.85546875" style="7" bestFit="1" customWidth="1"/>
    <col min="21" max="21" width="7.140625" style="7" bestFit="1" customWidth="1"/>
    <col min="22" max="22" width="6.42578125" style="7" bestFit="1" customWidth="1"/>
    <col min="23" max="23" width="5.7109375" style="7" bestFit="1" customWidth="1"/>
    <col min="24" max="24" width="5.85546875" style="7" bestFit="1" customWidth="1"/>
    <col min="25" max="25" width="7.140625" style="7" bestFit="1" customWidth="1"/>
    <col min="26" max="16384" width="11.42578125" style="7"/>
  </cols>
  <sheetData>
    <row r="1" spans="1:13" s="19" customFormat="1" ht="30" x14ac:dyDescent="0.5">
      <c r="A1" s="18" t="s">
        <v>26</v>
      </c>
    </row>
    <row r="2" spans="1:13" s="1" customFormat="1" ht="18.75" x14ac:dyDescent="0.3">
      <c r="A2" s="19" t="s">
        <v>0</v>
      </c>
    </row>
    <row r="3" spans="1:13" s="4" customFormat="1" x14ac:dyDescent="0.25">
      <c r="A3" s="3"/>
    </row>
    <row r="4" spans="1:13" s="4" customFormat="1" x14ac:dyDescent="0.25">
      <c r="A4" s="5" t="s">
        <v>1</v>
      </c>
    </row>
    <row r="5" spans="1:13" s="4" customFormat="1" x14ac:dyDescent="0.25">
      <c r="A5" s="5" t="s">
        <v>61</v>
      </c>
    </row>
    <row r="6" spans="1:13" x14ac:dyDescent="0.25">
      <c r="A6" s="6"/>
    </row>
    <row r="8" spans="1:13" ht="15.75" x14ac:dyDescent="0.25">
      <c r="A8" s="2" t="s">
        <v>49</v>
      </c>
    </row>
    <row r="9" spans="1:13" ht="15.75" x14ac:dyDescent="0.25">
      <c r="A9" s="8"/>
      <c r="B9" s="28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3" x14ac:dyDescent="0.25">
      <c r="B10" s="33" t="s">
        <v>2</v>
      </c>
      <c r="C10" s="31"/>
      <c r="D10" s="31"/>
      <c r="E10" s="32"/>
      <c r="F10" s="31" t="s">
        <v>3</v>
      </c>
      <c r="G10" s="31"/>
      <c r="H10" s="31"/>
      <c r="I10" s="32"/>
      <c r="J10" s="31" t="s">
        <v>4</v>
      </c>
      <c r="K10" s="31"/>
      <c r="L10" s="31"/>
      <c r="M10" s="32"/>
    </row>
    <row r="11" spans="1:13" x14ac:dyDescent="0.25">
      <c r="A11" s="23" t="s">
        <v>22</v>
      </c>
      <c r="B11" s="24" t="s">
        <v>6</v>
      </c>
      <c r="C11" s="24" t="s">
        <v>7</v>
      </c>
      <c r="D11" s="24" t="s">
        <v>8</v>
      </c>
      <c r="E11" s="25" t="s">
        <v>33</v>
      </c>
      <c r="F11" s="24" t="s">
        <v>6</v>
      </c>
      <c r="G11" s="24" t="s">
        <v>7</v>
      </c>
      <c r="H11" s="24" t="s">
        <v>8</v>
      </c>
      <c r="I11" s="25" t="s">
        <v>33</v>
      </c>
      <c r="J11" s="24" t="s">
        <v>6</v>
      </c>
      <c r="K11" s="24" t="s">
        <v>7</v>
      </c>
      <c r="L11" s="24" t="s">
        <v>8</v>
      </c>
      <c r="M11" s="25" t="s">
        <v>33</v>
      </c>
    </row>
    <row r="12" spans="1:13" x14ac:dyDescent="0.25">
      <c r="A12" s="20" t="s">
        <v>20</v>
      </c>
      <c r="B12" s="9">
        <f t="shared" ref="B12:M12" si="0">B29</f>
        <v>0</v>
      </c>
      <c r="C12" s="9">
        <f t="shared" si="0"/>
        <v>1882.4069999999999</v>
      </c>
      <c r="D12" s="10">
        <f t="shared" si="0"/>
        <v>0.83599999999999963</v>
      </c>
      <c r="E12" s="11">
        <f t="shared" si="0"/>
        <v>157.602</v>
      </c>
      <c r="F12" s="9">
        <f t="shared" si="0"/>
        <v>0</v>
      </c>
      <c r="G12" s="9">
        <f t="shared" si="0"/>
        <v>27039.08</v>
      </c>
      <c r="H12" s="10">
        <f t="shared" si="0"/>
        <v>3084.3830000000003</v>
      </c>
      <c r="I12" s="11">
        <f t="shared" si="0"/>
        <v>179136.72100000002</v>
      </c>
      <c r="J12" s="9">
        <f t="shared" si="0"/>
        <v>41004.838999999993</v>
      </c>
      <c r="K12" s="9">
        <f t="shared" si="0"/>
        <v>250.12299999999999</v>
      </c>
      <c r="L12" s="10">
        <f t="shared" si="0"/>
        <v>1728.1289999999999</v>
      </c>
      <c r="M12" s="11">
        <f t="shared" si="0"/>
        <v>264947.37300000002</v>
      </c>
    </row>
    <row r="13" spans="1:13" x14ac:dyDescent="0.25">
      <c r="A13" s="21" t="s">
        <v>21</v>
      </c>
      <c r="B13" s="12">
        <f t="shared" ref="B13:M13" si="1">N29</f>
        <v>0</v>
      </c>
      <c r="C13" s="12">
        <f t="shared" si="1"/>
        <v>0</v>
      </c>
      <c r="D13" s="12">
        <f t="shared" si="1"/>
        <v>16.489000000000001</v>
      </c>
      <c r="E13" s="13">
        <f t="shared" si="1"/>
        <v>72.254000000000005</v>
      </c>
      <c r="F13" s="12">
        <f t="shared" si="1"/>
        <v>0</v>
      </c>
      <c r="G13" s="12">
        <f t="shared" si="1"/>
        <v>1683.24</v>
      </c>
      <c r="H13" s="12">
        <f t="shared" si="1"/>
        <v>160.38399999999999</v>
      </c>
      <c r="I13" s="13">
        <f t="shared" si="1"/>
        <v>8616.27</v>
      </c>
      <c r="J13" s="12">
        <f t="shared" si="1"/>
        <v>4195.0159999999996</v>
      </c>
      <c r="K13" s="12">
        <f t="shared" si="1"/>
        <v>5.0049999999999999</v>
      </c>
      <c r="L13" s="12">
        <f t="shared" si="1"/>
        <v>215.94399999999999</v>
      </c>
      <c r="M13" s="13">
        <f t="shared" si="1"/>
        <v>19142.726999999999</v>
      </c>
    </row>
    <row r="14" spans="1:13" x14ac:dyDescent="0.25">
      <c r="A14" s="23" t="s">
        <v>16</v>
      </c>
      <c r="B14" s="26">
        <f t="shared" ref="B14:M14" si="2">SUM(B12:B13)</f>
        <v>0</v>
      </c>
      <c r="C14" s="26">
        <f t="shared" si="2"/>
        <v>1882.4069999999999</v>
      </c>
      <c r="D14" s="26">
        <f t="shared" si="2"/>
        <v>17.324999999999999</v>
      </c>
      <c r="E14" s="27">
        <f t="shared" si="2"/>
        <v>229.85599999999999</v>
      </c>
      <c r="F14" s="26">
        <f t="shared" si="2"/>
        <v>0</v>
      </c>
      <c r="G14" s="26">
        <f t="shared" si="2"/>
        <v>28722.320000000003</v>
      </c>
      <c r="H14" s="26">
        <f t="shared" si="2"/>
        <v>3244.7670000000003</v>
      </c>
      <c r="I14" s="27">
        <f t="shared" si="2"/>
        <v>187752.99100000001</v>
      </c>
      <c r="J14" s="26">
        <f t="shared" si="2"/>
        <v>45199.854999999996</v>
      </c>
      <c r="K14" s="26">
        <f t="shared" si="2"/>
        <v>255.12799999999999</v>
      </c>
      <c r="L14" s="26">
        <f t="shared" si="2"/>
        <v>1944.0729999999999</v>
      </c>
      <c r="M14" s="27">
        <f t="shared" si="2"/>
        <v>284090.10000000003</v>
      </c>
    </row>
    <row r="17" spans="1:25" ht="15.75" x14ac:dyDescent="0.25">
      <c r="A17" s="2" t="s">
        <v>53</v>
      </c>
    </row>
    <row r="18" spans="1:25" ht="15.75" x14ac:dyDescent="0.25">
      <c r="A18" s="8"/>
      <c r="B18" s="34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4" t="s">
        <v>21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B19" s="33" t="s">
        <v>2</v>
      </c>
      <c r="C19" s="31"/>
      <c r="D19" s="31"/>
      <c r="E19" s="32"/>
      <c r="F19" s="31" t="s">
        <v>3</v>
      </c>
      <c r="G19" s="31"/>
      <c r="H19" s="31"/>
      <c r="I19" s="32"/>
      <c r="J19" s="31" t="s">
        <v>4</v>
      </c>
      <c r="K19" s="31"/>
      <c r="L19" s="31"/>
      <c r="M19" s="32"/>
      <c r="N19" s="31" t="s">
        <v>2</v>
      </c>
      <c r="O19" s="31"/>
      <c r="P19" s="31"/>
      <c r="Q19" s="32"/>
      <c r="R19" s="31" t="s">
        <v>3</v>
      </c>
      <c r="S19" s="31"/>
      <c r="T19" s="31"/>
      <c r="U19" s="32"/>
      <c r="V19" s="31" t="s">
        <v>4</v>
      </c>
      <c r="W19" s="31"/>
      <c r="X19" s="31"/>
      <c r="Y19" s="32"/>
    </row>
    <row r="20" spans="1:25" x14ac:dyDescent="0.25">
      <c r="A20" s="23" t="s">
        <v>5</v>
      </c>
      <c r="B20" s="24" t="s">
        <v>6</v>
      </c>
      <c r="C20" s="24" t="s">
        <v>7</v>
      </c>
      <c r="D20" s="24" t="s">
        <v>8</v>
      </c>
      <c r="E20" s="25" t="s">
        <v>33</v>
      </c>
      <c r="F20" s="24" t="s">
        <v>6</v>
      </c>
      <c r="G20" s="24" t="s">
        <v>7</v>
      </c>
      <c r="H20" s="24" t="s">
        <v>8</v>
      </c>
      <c r="I20" s="25" t="s">
        <v>33</v>
      </c>
      <c r="J20" s="24" t="s">
        <v>6</v>
      </c>
      <c r="K20" s="24" t="s">
        <v>7</v>
      </c>
      <c r="L20" s="24" t="s">
        <v>8</v>
      </c>
      <c r="M20" s="25" t="s">
        <v>33</v>
      </c>
      <c r="N20" s="24" t="s">
        <v>6</v>
      </c>
      <c r="O20" s="24" t="s">
        <v>7</v>
      </c>
      <c r="P20" s="24" t="s">
        <v>8</v>
      </c>
      <c r="Q20" s="25" t="s">
        <v>33</v>
      </c>
      <c r="R20" s="24" t="s">
        <v>6</v>
      </c>
      <c r="S20" s="24" t="s">
        <v>7</v>
      </c>
      <c r="T20" s="24" t="s">
        <v>8</v>
      </c>
      <c r="U20" s="25" t="s">
        <v>33</v>
      </c>
      <c r="V20" s="24" t="s">
        <v>6</v>
      </c>
      <c r="W20" s="24" t="s">
        <v>7</v>
      </c>
      <c r="X20" s="24" t="s">
        <v>8</v>
      </c>
      <c r="Y20" s="25" t="s">
        <v>33</v>
      </c>
    </row>
    <row r="21" spans="1:25" x14ac:dyDescent="0.25">
      <c r="A21" s="20" t="s">
        <v>9</v>
      </c>
      <c r="B21" s="9">
        <v>0</v>
      </c>
      <c r="C21" s="9">
        <v>1042.338</v>
      </c>
      <c r="D21" s="10">
        <v>-3.7770000000000001</v>
      </c>
      <c r="E21" s="11">
        <v>0</v>
      </c>
      <c r="F21" s="10">
        <v>0</v>
      </c>
      <c r="G21" s="10">
        <v>1924.886</v>
      </c>
      <c r="H21" s="10">
        <v>222.179</v>
      </c>
      <c r="I21" s="11">
        <v>25247.620999999999</v>
      </c>
      <c r="J21" s="10">
        <v>0</v>
      </c>
      <c r="K21" s="10">
        <v>0</v>
      </c>
      <c r="L21" s="10">
        <v>245.12200000000001</v>
      </c>
      <c r="M21" s="11">
        <v>21484.593000000001</v>
      </c>
      <c r="N21" s="9">
        <v>0</v>
      </c>
      <c r="O21" s="9">
        <v>0</v>
      </c>
      <c r="P21" s="10">
        <v>0</v>
      </c>
      <c r="Q21" s="11">
        <v>0</v>
      </c>
      <c r="R21" s="10">
        <v>0</v>
      </c>
      <c r="S21" s="10">
        <v>0</v>
      </c>
      <c r="T21" s="10">
        <v>0</v>
      </c>
      <c r="U21" s="11">
        <v>0</v>
      </c>
      <c r="V21" s="10">
        <v>0</v>
      </c>
      <c r="W21" s="10">
        <v>0</v>
      </c>
      <c r="X21" s="10">
        <v>0</v>
      </c>
      <c r="Y21" s="11">
        <v>0</v>
      </c>
    </row>
    <row r="22" spans="1:25" x14ac:dyDescent="0.25">
      <c r="A22" s="21" t="s">
        <v>10</v>
      </c>
      <c r="B22" s="12">
        <v>0</v>
      </c>
      <c r="C22" s="12">
        <v>0</v>
      </c>
      <c r="D22" s="12">
        <v>0</v>
      </c>
      <c r="E22" s="13">
        <v>0</v>
      </c>
      <c r="F22" s="12">
        <v>0</v>
      </c>
      <c r="G22" s="12">
        <v>4406.4740000000002</v>
      </c>
      <c r="H22" s="12">
        <v>319.82400000000001</v>
      </c>
      <c r="I22" s="13">
        <v>28097.932000000001</v>
      </c>
      <c r="J22" s="12">
        <v>5456.7489999999998</v>
      </c>
      <c r="K22" s="12">
        <v>0</v>
      </c>
      <c r="L22" s="12">
        <v>202.851</v>
      </c>
      <c r="M22" s="13">
        <v>33759.504999999997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0</v>
      </c>
      <c r="U22" s="13">
        <v>0</v>
      </c>
      <c r="V22" s="12">
        <v>0</v>
      </c>
      <c r="W22" s="12">
        <v>0</v>
      </c>
      <c r="X22" s="12">
        <v>0.66400000000000003</v>
      </c>
      <c r="Y22" s="13">
        <v>340.673</v>
      </c>
    </row>
    <row r="23" spans="1:25" x14ac:dyDescent="0.25">
      <c r="A23" s="21" t="s">
        <v>11</v>
      </c>
      <c r="B23" s="12">
        <v>0</v>
      </c>
      <c r="C23" s="12">
        <v>840.06899999999996</v>
      </c>
      <c r="D23" s="12">
        <v>3.3889999999999998</v>
      </c>
      <c r="E23" s="13">
        <v>134.03700000000001</v>
      </c>
      <c r="F23" s="12">
        <v>0</v>
      </c>
      <c r="G23" s="12">
        <v>6384.2240000000002</v>
      </c>
      <c r="H23" s="12">
        <v>216.185</v>
      </c>
      <c r="I23" s="13">
        <v>37564.120000000003</v>
      </c>
      <c r="J23" s="12">
        <v>8646.8919999999998</v>
      </c>
      <c r="K23" s="12">
        <v>161.005</v>
      </c>
      <c r="L23" s="12">
        <v>209.7</v>
      </c>
      <c r="M23" s="13">
        <v>54259.896999999997</v>
      </c>
      <c r="N23" s="12">
        <v>0</v>
      </c>
      <c r="O23" s="12">
        <v>0</v>
      </c>
      <c r="P23" s="12">
        <v>2.4E-2</v>
      </c>
      <c r="Q23" s="13">
        <v>2.4E-2</v>
      </c>
      <c r="R23" s="12">
        <v>0</v>
      </c>
      <c r="S23" s="12">
        <v>58.19</v>
      </c>
      <c r="T23" s="12">
        <v>7.4850000000000003</v>
      </c>
      <c r="U23" s="13">
        <v>644.22799999999995</v>
      </c>
      <c r="V23" s="12">
        <v>583.20500000000004</v>
      </c>
      <c r="W23" s="12">
        <v>0</v>
      </c>
      <c r="X23" s="12">
        <v>2.9369999999999998</v>
      </c>
      <c r="Y23" s="13">
        <v>1279.9870000000001</v>
      </c>
    </row>
    <row r="24" spans="1:25" x14ac:dyDescent="0.25">
      <c r="A24" s="21" t="s">
        <v>24</v>
      </c>
      <c r="B24" s="12">
        <v>0</v>
      </c>
      <c r="C24" s="14">
        <v>0</v>
      </c>
      <c r="D24" s="12">
        <v>0.47799999999999998</v>
      </c>
      <c r="E24" s="13">
        <v>12.483000000000001</v>
      </c>
      <c r="F24" s="12">
        <v>0</v>
      </c>
      <c r="G24" s="12">
        <v>3872.203</v>
      </c>
      <c r="H24" s="12">
        <v>291.37299999999999</v>
      </c>
      <c r="I24" s="13">
        <v>18181.915000000001</v>
      </c>
      <c r="J24" s="12">
        <v>14379.005999999999</v>
      </c>
      <c r="K24" s="12">
        <v>0</v>
      </c>
      <c r="L24" s="12">
        <v>400.97</v>
      </c>
      <c r="M24" s="13">
        <v>74601.313999999998</v>
      </c>
      <c r="N24" s="12">
        <v>0</v>
      </c>
      <c r="O24" s="14">
        <v>0</v>
      </c>
      <c r="P24" s="12">
        <v>0</v>
      </c>
      <c r="Q24" s="13">
        <v>0</v>
      </c>
      <c r="R24" s="12">
        <v>0</v>
      </c>
      <c r="S24" s="12">
        <v>25.155000000000001</v>
      </c>
      <c r="T24" s="12">
        <v>15.925000000000001</v>
      </c>
      <c r="U24" s="13">
        <v>829.48299999999995</v>
      </c>
      <c r="V24" s="12">
        <v>29.472000000000001</v>
      </c>
      <c r="W24" s="12">
        <v>0</v>
      </c>
      <c r="X24" s="12">
        <v>31.716999999999999</v>
      </c>
      <c r="Y24" s="13">
        <v>955.54300000000001</v>
      </c>
    </row>
    <row r="25" spans="1:25" x14ac:dyDescent="0.25">
      <c r="A25" s="21" t="s">
        <v>12</v>
      </c>
      <c r="B25" s="12">
        <v>0</v>
      </c>
      <c r="C25" s="12">
        <v>0</v>
      </c>
      <c r="D25" s="12">
        <v>0.746</v>
      </c>
      <c r="E25" s="13">
        <v>11.082000000000001</v>
      </c>
      <c r="F25" s="12">
        <v>0</v>
      </c>
      <c r="G25" s="12">
        <v>5526.2370000000001</v>
      </c>
      <c r="H25" s="12">
        <v>597.77499999999998</v>
      </c>
      <c r="I25" s="13">
        <v>20038.006000000001</v>
      </c>
      <c r="J25" s="12">
        <v>728.59500000000003</v>
      </c>
      <c r="K25" s="12">
        <v>0.158</v>
      </c>
      <c r="L25" s="12">
        <v>58.462000000000003</v>
      </c>
      <c r="M25" s="13">
        <v>9038.6380000000008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  <c r="S25" s="12">
        <v>361.84399999999999</v>
      </c>
      <c r="T25" s="12">
        <v>8.3780000000000001</v>
      </c>
      <c r="U25" s="13">
        <v>1129.625</v>
      </c>
      <c r="V25" s="12">
        <v>434.13600000000002</v>
      </c>
      <c r="W25" s="12">
        <v>0</v>
      </c>
      <c r="X25" s="12">
        <v>13.31</v>
      </c>
      <c r="Y25" s="13">
        <v>1899.2470000000001</v>
      </c>
    </row>
    <row r="26" spans="1:25" x14ac:dyDescent="0.25">
      <c r="A26" s="21" t="s">
        <v>13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1637.6579999999999</v>
      </c>
      <c r="H26" s="12">
        <v>253.435</v>
      </c>
      <c r="I26" s="13">
        <v>13969.282999999999</v>
      </c>
      <c r="J26" s="12">
        <v>3090.6570000000002</v>
      </c>
      <c r="K26" s="12">
        <v>0</v>
      </c>
      <c r="L26" s="12">
        <v>149.97200000000001</v>
      </c>
      <c r="M26" s="13">
        <v>15437.396000000001</v>
      </c>
      <c r="N26" s="12">
        <v>0</v>
      </c>
      <c r="O26" s="12">
        <v>0</v>
      </c>
      <c r="P26" s="12">
        <v>16.465</v>
      </c>
      <c r="Q26" s="13">
        <v>72.23</v>
      </c>
      <c r="R26" s="12">
        <v>0</v>
      </c>
      <c r="S26" s="12">
        <v>232.29499999999999</v>
      </c>
      <c r="T26" s="12">
        <v>33.898000000000003</v>
      </c>
      <c r="U26" s="13">
        <v>2062.4969999999998</v>
      </c>
      <c r="V26" s="12">
        <v>1489.5039999999999</v>
      </c>
      <c r="W26" s="12">
        <v>0</v>
      </c>
      <c r="X26" s="12">
        <v>67.105999999999995</v>
      </c>
      <c r="Y26" s="13">
        <v>6454.7430000000004</v>
      </c>
    </row>
    <row r="27" spans="1:25" x14ac:dyDescent="0.25">
      <c r="A27" s="21" t="s">
        <v>14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2341.277</v>
      </c>
      <c r="H27" s="12">
        <v>597.90599999999995</v>
      </c>
      <c r="I27" s="13">
        <v>18553.087</v>
      </c>
      <c r="J27" s="12">
        <v>4217.8059999999996</v>
      </c>
      <c r="K27" s="12">
        <v>88.96</v>
      </c>
      <c r="L27" s="12">
        <v>301.548</v>
      </c>
      <c r="M27" s="13">
        <v>37840.682000000001</v>
      </c>
      <c r="N27" s="12">
        <v>0</v>
      </c>
      <c r="O27" s="12">
        <v>0</v>
      </c>
      <c r="P27" s="12">
        <v>0</v>
      </c>
      <c r="Q27" s="13">
        <v>0</v>
      </c>
      <c r="R27" s="12">
        <v>0</v>
      </c>
      <c r="S27" s="12">
        <v>961.73699999999997</v>
      </c>
      <c r="T27" s="12">
        <v>79.311999999999998</v>
      </c>
      <c r="U27" s="13">
        <v>3415.3359999999998</v>
      </c>
      <c r="V27" s="12">
        <v>1658.6990000000001</v>
      </c>
      <c r="W27" s="12">
        <v>5.0049999999999999</v>
      </c>
      <c r="X27" s="12">
        <v>100.21</v>
      </c>
      <c r="Y27" s="13">
        <v>8212.5339999999997</v>
      </c>
    </row>
    <row r="28" spans="1:25" x14ac:dyDescent="0.25">
      <c r="A28" s="22" t="s">
        <v>15</v>
      </c>
      <c r="B28" s="15">
        <v>0</v>
      </c>
      <c r="C28" s="15">
        <v>0</v>
      </c>
      <c r="D28" s="16">
        <v>0</v>
      </c>
      <c r="E28" s="17">
        <v>0</v>
      </c>
      <c r="F28" s="16">
        <v>0</v>
      </c>
      <c r="G28" s="16">
        <v>946.12099999999998</v>
      </c>
      <c r="H28" s="16">
        <v>585.70600000000002</v>
      </c>
      <c r="I28" s="17">
        <v>17484.757000000001</v>
      </c>
      <c r="J28" s="16">
        <v>4485.134</v>
      </c>
      <c r="K28" s="16">
        <v>0</v>
      </c>
      <c r="L28" s="16">
        <v>159.50399999999999</v>
      </c>
      <c r="M28" s="17">
        <v>18525.348000000002</v>
      </c>
      <c r="N28" s="15">
        <v>0</v>
      </c>
      <c r="O28" s="15">
        <v>0</v>
      </c>
      <c r="P28" s="16">
        <v>0</v>
      </c>
      <c r="Q28" s="17">
        <v>0</v>
      </c>
      <c r="R28" s="16">
        <v>0</v>
      </c>
      <c r="S28" s="16">
        <v>44.018999999999998</v>
      </c>
      <c r="T28" s="16">
        <v>15.385999999999999</v>
      </c>
      <c r="U28" s="17">
        <v>535.101</v>
      </c>
      <c r="V28" s="16">
        <v>0</v>
      </c>
      <c r="W28" s="16">
        <v>0</v>
      </c>
      <c r="X28" s="16">
        <v>0</v>
      </c>
      <c r="Y28" s="17">
        <v>0</v>
      </c>
    </row>
    <row r="29" spans="1:25" x14ac:dyDescent="0.25">
      <c r="A29" s="23" t="s">
        <v>16</v>
      </c>
      <c r="B29" s="26">
        <f t="shared" ref="B29:M29" si="3">SUM(B21:B28)</f>
        <v>0</v>
      </c>
      <c r="C29" s="26">
        <f t="shared" si="3"/>
        <v>1882.4069999999999</v>
      </c>
      <c r="D29" s="26">
        <f t="shared" si="3"/>
        <v>0.83599999999999963</v>
      </c>
      <c r="E29" s="27">
        <f t="shared" si="3"/>
        <v>157.602</v>
      </c>
      <c r="F29" s="26">
        <f t="shared" si="3"/>
        <v>0</v>
      </c>
      <c r="G29" s="26">
        <f t="shared" si="3"/>
        <v>27039.08</v>
      </c>
      <c r="H29" s="26">
        <f t="shared" si="3"/>
        <v>3084.3830000000003</v>
      </c>
      <c r="I29" s="27">
        <f t="shared" si="3"/>
        <v>179136.72100000002</v>
      </c>
      <c r="J29" s="26">
        <f t="shared" si="3"/>
        <v>41004.838999999993</v>
      </c>
      <c r="K29" s="26">
        <f t="shared" si="3"/>
        <v>250.12299999999999</v>
      </c>
      <c r="L29" s="26">
        <f t="shared" si="3"/>
        <v>1728.1289999999999</v>
      </c>
      <c r="M29" s="27">
        <f t="shared" si="3"/>
        <v>264947.37300000002</v>
      </c>
      <c r="N29" s="26">
        <f>SUM(N21:N28)</f>
        <v>0</v>
      </c>
      <c r="O29" s="26">
        <f>SUM(O21:O28)</f>
        <v>0</v>
      </c>
      <c r="P29" s="26">
        <f t="shared" ref="P29:Y29" si="4">SUM(P21:P28)</f>
        <v>16.489000000000001</v>
      </c>
      <c r="Q29" s="27">
        <f t="shared" si="4"/>
        <v>72.254000000000005</v>
      </c>
      <c r="R29" s="26">
        <f t="shared" si="4"/>
        <v>0</v>
      </c>
      <c r="S29" s="26">
        <f t="shared" si="4"/>
        <v>1683.24</v>
      </c>
      <c r="T29" s="26">
        <f t="shared" si="4"/>
        <v>160.38399999999999</v>
      </c>
      <c r="U29" s="27">
        <f t="shared" si="4"/>
        <v>8616.27</v>
      </c>
      <c r="V29" s="26">
        <f t="shared" si="4"/>
        <v>4195.0159999999996</v>
      </c>
      <c r="W29" s="26">
        <f t="shared" si="4"/>
        <v>5.0049999999999999</v>
      </c>
      <c r="X29" s="26">
        <f t="shared" si="4"/>
        <v>215.94399999999999</v>
      </c>
      <c r="Y29" s="27">
        <f t="shared" si="4"/>
        <v>19142.726999999999</v>
      </c>
    </row>
    <row r="32" spans="1:25" ht="15.75" x14ac:dyDescent="0.25">
      <c r="A32" s="2" t="s">
        <v>17</v>
      </c>
    </row>
    <row r="33" spans="1:1" x14ac:dyDescent="0.25">
      <c r="A33" s="7" t="s">
        <v>23</v>
      </c>
    </row>
    <row r="34" spans="1:1" x14ac:dyDescent="0.25">
      <c r="A34" s="7" t="s">
        <v>18</v>
      </c>
    </row>
    <row r="35" spans="1:1" x14ac:dyDescent="0.25">
      <c r="A35" s="7" t="s">
        <v>19</v>
      </c>
    </row>
    <row r="36" spans="1:1" x14ac:dyDescent="0.25">
      <c r="A36" s="7" t="s">
        <v>34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2020-06-25T05:03:30Z</dcterms:modified>
</cp:coreProperties>
</file>